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年报" sheetId="13" r:id="rId13"/>
    <sheet name="污染物实际排放量计算" sheetId="2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<sst xmlns="http://schemas.openxmlformats.org/spreadsheetml/2006/main" count="593" uniqueCount="62">
  <si>
    <t>2023年1月合隆镇污水处理厂运行情况汇总表</t>
  </si>
  <si>
    <t>日期</t>
  </si>
  <si>
    <t>污水处理量
(吨)</t>
  </si>
  <si>
    <t>耗电量
（kwh）</t>
  </si>
  <si>
    <t>污泥量
（t）</t>
  </si>
  <si>
    <t>手工化验监测数据</t>
  </si>
  <si>
    <t>在线全天平均值</t>
  </si>
  <si>
    <t>COD(mg/L)</t>
  </si>
  <si>
    <t>氨氮(mg/L)</t>
  </si>
  <si>
    <t>总磷(mg/L)</t>
  </si>
  <si>
    <t>总氮(mg/L)</t>
  </si>
  <si>
    <t>PH值</t>
  </si>
  <si>
    <t>SS(mg/L)</t>
  </si>
  <si>
    <t>平均流量（m³/h）</t>
  </si>
  <si>
    <t>COD（mg/L）</t>
  </si>
  <si>
    <t>氨氮（mg/L）</t>
  </si>
  <si>
    <t>SS（mg/L）</t>
  </si>
  <si>
    <t>总磷（mg/L）</t>
  </si>
  <si>
    <t>总氮（mg/L）</t>
  </si>
  <si>
    <t>进水</t>
  </si>
  <si>
    <t>出水</t>
  </si>
  <si>
    <t>合计</t>
  </si>
  <si>
    <t>厂长签字：</t>
  </si>
  <si>
    <t>副厂长签字：</t>
  </si>
  <si>
    <t>统计员：</t>
  </si>
  <si>
    <t>2023年2月合隆镇污水处理厂运行情况汇总表</t>
  </si>
  <si>
    <t>0..118</t>
  </si>
  <si>
    <t>2023年3月合隆镇污水处理厂运行情况汇总表</t>
  </si>
  <si>
    <t>2023年4月合隆镇污水处理厂运行情况汇总表</t>
  </si>
  <si>
    <t>2023年5月合隆镇污水处理厂运行情况汇总表</t>
  </si>
  <si>
    <t>2023年6月合隆镇污水处理厂运行情况汇总表</t>
  </si>
  <si>
    <t>2023年7月合隆镇污水处理厂运行情况汇总表</t>
  </si>
  <si>
    <t>2023年8月合隆镇污水处理厂运行情况汇总表</t>
  </si>
  <si>
    <t>2023年9月合隆镇污水处理厂运行情况汇总表</t>
  </si>
  <si>
    <t>2023年10月合隆镇污水处理厂运行情况汇总表</t>
  </si>
  <si>
    <t>2023年11月合隆镇污水处理厂运行情况汇总表</t>
  </si>
  <si>
    <t>2023年12月合隆镇污水处理厂运行情况汇总表</t>
  </si>
  <si>
    <t xml:space="preserve">
污泥量
（t）</t>
  </si>
  <si>
    <t>2023年1-12月合隆镇污水处理厂运行情况汇总表</t>
  </si>
  <si>
    <t>运行天数</t>
  </si>
  <si>
    <r>
      <rPr>
        <b/>
        <sz val="10"/>
        <color theme="1"/>
        <rFont val="宋体"/>
        <charset val="134"/>
        <scheme val="minor"/>
      </rPr>
      <t>水温（</t>
    </r>
    <r>
      <rPr>
        <b/>
        <sz val="10"/>
        <color theme="1"/>
        <rFont val="SimSun"/>
        <charset val="134"/>
      </rPr>
      <t>℃</t>
    </r>
    <r>
      <rPr>
        <b/>
        <sz val="10"/>
        <color theme="1"/>
        <rFont val="宋体"/>
        <charset val="134"/>
        <scheme val="minor"/>
      </rPr>
      <t>）</t>
    </r>
  </si>
  <si>
    <t>COD（吨）</t>
  </si>
  <si>
    <t>总氮（吨）</t>
  </si>
  <si>
    <t>氨氮（吨）</t>
  </si>
  <si>
    <t>总磷（吨）</t>
  </si>
  <si>
    <t>一月份</t>
  </si>
  <si>
    <t>二月份</t>
  </si>
  <si>
    <t>三月份</t>
  </si>
  <si>
    <t>一季度</t>
  </si>
  <si>
    <t>四月份</t>
  </si>
  <si>
    <t>五月份</t>
  </si>
  <si>
    <t>六月份</t>
  </si>
  <si>
    <t>二季度</t>
  </si>
  <si>
    <t>七月份</t>
  </si>
  <si>
    <t>八月份</t>
  </si>
  <si>
    <t>九月份</t>
  </si>
  <si>
    <t>三季度</t>
  </si>
  <si>
    <t>十月份</t>
  </si>
  <si>
    <t>十一月份</t>
  </si>
  <si>
    <t>十二月份</t>
  </si>
  <si>
    <t>四季度</t>
  </si>
  <si>
    <t>年度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</si>
</sst>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color theme="1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Border="1">
      <alignment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2" xfId="49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6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11" fillId="0" borderId="1" xfId="49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topLeftCell="A14" workbookViewId="0">
      <selection activeCell="D36" sqref="D36"/>
    </sheetView>
  </sheetViews>
  <sheetFormatPr defaultColWidth="9" defaultRowHeight="13.5"/>
  <cols>
    <col min="1" max="1" width="4.375" style="2" customWidth="1"/>
    <col min="2" max="2" width="9.75833333333333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125" customWidth="1"/>
    <col min="19" max="24" width="12.3833333333333" customWidth="1"/>
  </cols>
  <sheetData>
    <row r="1" ht="36" customHeight="1" spans="1:2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="62" customFormat="1" ht="21" customHeight="1" spans="1:24">
      <c r="A2" s="11" t="s">
        <v>1</v>
      </c>
      <c r="B2" s="10" t="s">
        <v>2</v>
      </c>
      <c r="C2" s="10" t="s">
        <v>3</v>
      </c>
      <c r="D2" s="24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61" customFormat="1" ht="21" customHeight="1" spans="1:24">
      <c r="A3" s="11"/>
      <c r="B3" s="10"/>
      <c r="C3" s="10"/>
      <c r="D3" s="25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61" customFormat="1" ht="21" customHeight="1" spans="1:24">
      <c r="A4" s="11"/>
      <c r="B4" s="10"/>
      <c r="C4" s="10"/>
      <c r="D4" s="26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/>
      <c r="R4" s="11"/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1" customHeight="1" spans="1:24">
      <c r="A5" s="27">
        <v>1</v>
      </c>
      <c r="B5" s="28">
        <v>21360</v>
      </c>
      <c r="C5" s="29">
        <v>12880</v>
      </c>
      <c r="D5" s="29"/>
      <c r="E5" s="29">
        <v>346.3</v>
      </c>
      <c r="F5" s="29">
        <v>21.07</v>
      </c>
      <c r="G5" s="29">
        <v>30.75</v>
      </c>
      <c r="H5" s="29">
        <v>0.357</v>
      </c>
      <c r="I5" s="29">
        <v>4.7</v>
      </c>
      <c r="J5" s="29">
        <v>0.135</v>
      </c>
      <c r="K5" s="29">
        <v>37.25</v>
      </c>
      <c r="L5" s="29">
        <v>8.54</v>
      </c>
      <c r="M5" s="29">
        <v>7.44</v>
      </c>
      <c r="N5" s="29">
        <v>6.76</v>
      </c>
      <c r="O5" s="29">
        <v>341</v>
      </c>
      <c r="P5" s="29">
        <v>6</v>
      </c>
      <c r="Q5" s="37"/>
      <c r="R5" s="38">
        <f>B5/24</f>
        <v>890</v>
      </c>
      <c r="S5" s="38"/>
      <c r="T5" s="38"/>
      <c r="U5" s="38"/>
      <c r="V5" s="38"/>
      <c r="W5" s="38"/>
      <c r="X5" s="38"/>
    </row>
    <row r="6" s="2" customFormat="1" ht="21" customHeight="1" spans="1:24">
      <c r="A6" s="27">
        <v>2</v>
      </c>
      <c r="B6" s="28">
        <v>21507</v>
      </c>
      <c r="C6" s="29">
        <v>11010</v>
      </c>
      <c r="D6" s="29">
        <v>13.94</v>
      </c>
      <c r="E6" s="29">
        <v>466.1</v>
      </c>
      <c r="F6" s="29">
        <v>19.83</v>
      </c>
      <c r="G6" s="29">
        <v>31.94</v>
      </c>
      <c r="H6" s="29">
        <v>0.353</v>
      </c>
      <c r="I6" s="29">
        <v>5.25</v>
      </c>
      <c r="J6" s="29">
        <v>0.107</v>
      </c>
      <c r="K6" s="29">
        <v>42.31</v>
      </c>
      <c r="L6" s="29">
        <v>8.65</v>
      </c>
      <c r="M6" s="29">
        <v>7.39</v>
      </c>
      <c r="N6" s="29">
        <v>6.75</v>
      </c>
      <c r="O6" s="29">
        <v>398</v>
      </c>
      <c r="P6" s="29">
        <v>5</v>
      </c>
      <c r="Q6" s="37"/>
      <c r="R6" s="38">
        <f t="shared" ref="R6:R35" si="0">B6/24</f>
        <v>896.125</v>
      </c>
      <c r="S6" s="38"/>
      <c r="T6" s="38"/>
      <c r="U6" s="38"/>
      <c r="V6" s="38"/>
      <c r="W6" s="38"/>
      <c r="X6" s="38"/>
    </row>
    <row r="7" s="2" customFormat="1" ht="21" customHeight="1" spans="1:24">
      <c r="A7" s="27">
        <v>3</v>
      </c>
      <c r="B7" s="28">
        <v>21890</v>
      </c>
      <c r="C7" s="29">
        <v>12330</v>
      </c>
      <c r="D7" s="29">
        <v>14.02</v>
      </c>
      <c r="E7" s="29">
        <v>881.9</v>
      </c>
      <c r="F7" s="29">
        <v>21.58</v>
      </c>
      <c r="G7" s="29">
        <v>41.72</v>
      </c>
      <c r="H7" s="29">
        <v>0.376</v>
      </c>
      <c r="I7" s="29">
        <v>7.14</v>
      </c>
      <c r="J7" s="29">
        <v>0.104</v>
      </c>
      <c r="K7" s="29">
        <v>57.62</v>
      </c>
      <c r="L7" s="29">
        <v>8.61</v>
      </c>
      <c r="M7" s="29">
        <v>7.48</v>
      </c>
      <c r="N7" s="29">
        <v>6.79</v>
      </c>
      <c r="O7" s="29">
        <v>468</v>
      </c>
      <c r="P7" s="29">
        <v>7</v>
      </c>
      <c r="Q7" s="37"/>
      <c r="R7" s="38">
        <f t="shared" si="0"/>
        <v>912.083333333333</v>
      </c>
      <c r="S7" s="38"/>
      <c r="T7" s="38"/>
      <c r="U7" s="38"/>
      <c r="V7" s="38"/>
      <c r="W7" s="38"/>
      <c r="X7" s="38"/>
    </row>
    <row r="8" s="2" customFormat="1" ht="21" customHeight="1" spans="1:24">
      <c r="A8" s="27">
        <v>4</v>
      </c>
      <c r="B8" s="28">
        <v>20897</v>
      </c>
      <c r="C8" s="29">
        <v>11980</v>
      </c>
      <c r="D8" s="29">
        <v>13.54</v>
      </c>
      <c r="E8" s="29">
        <v>650.2</v>
      </c>
      <c r="F8" s="29">
        <v>20.69</v>
      </c>
      <c r="G8" s="29">
        <v>35.9</v>
      </c>
      <c r="H8" s="29">
        <v>0.254</v>
      </c>
      <c r="I8" s="29">
        <v>5.52</v>
      </c>
      <c r="J8" s="29">
        <v>0.102</v>
      </c>
      <c r="K8" s="29">
        <v>47.67</v>
      </c>
      <c r="L8" s="29">
        <v>8</v>
      </c>
      <c r="M8" s="29">
        <v>7.46</v>
      </c>
      <c r="N8" s="29">
        <v>6.78</v>
      </c>
      <c r="O8" s="29">
        <v>460</v>
      </c>
      <c r="P8" s="29">
        <v>6</v>
      </c>
      <c r="Q8" s="37"/>
      <c r="R8" s="38">
        <f t="shared" si="0"/>
        <v>870.708333333333</v>
      </c>
      <c r="S8" s="38"/>
      <c r="T8" s="38"/>
      <c r="U8" s="38"/>
      <c r="V8" s="38"/>
      <c r="W8" s="38"/>
      <c r="X8" s="38"/>
    </row>
    <row r="9" s="2" customFormat="1" ht="21" customHeight="1" spans="1:24">
      <c r="A9" s="27">
        <v>5</v>
      </c>
      <c r="B9" s="28">
        <v>21562</v>
      </c>
      <c r="C9" s="29">
        <v>12340</v>
      </c>
      <c r="D9" s="29"/>
      <c r="E9" s="29">
        <v>480.1</v>
      </c>
      <c r="F9" s="29">
        <v>20.69</v>
      </c>
      <c r="G9" s="29">
        <v>32.9</v>
      </c>
      <c r="H9" s="29">
        <v>0.253</v>
      </c>
      <c r="I9" s="29">
        <v>5.12</v>
      </c>
      <c r="J9" s="29">
        <v>0.103</v>
      </c>
      <c r="K9" s="29">
        <v>41.8</v>
      </c>
      <c r="L9" s="50">
        <v>9.42</v>
      </c>
      <c r="M9" s="29">
        <v>7.36</v>
      </c>
      <c r="N9" s="29">
        <v>6.79</v>
      </c>
      <c r="O9" s="29">
        <v>336</v>
      </c>
      <c r="P9" s="29">
        <v>7</v>
      </c>
      <c r="Q9" s="37"/>
      <c r="R9" s="38">
        <f t="shared" si="0"/>
        <v>898.416666666667</v>
      </c>
      <c r="S9" s="38"/>
      <c r="T9" s="38"/>
      <c r="U9" s="38"/>
      <c r="V9" s="38"/>
      <c r="W9" s="38"/>
      <c r="X9" s="38"/>
    </row>
    <row r="10" s="2" customFormat="1" ht="21" customHeight="1" spans="1:24">
      <c r="A10" s="27">
        <v>6</v>
      </c>
      <c r="B10" s="28">
        <v>22009</v>
      </c>
      <c r="C10" s="29">
        <v>13060</v>
      </c>
      <c r="D10" s="29">
        <v>18.78</v>
      </c>
      <c r="E10" s="29">
        <v>394.3</v>
      </c>
      <c r="F10" s="29">
        <v>20.86</v>
      </c>
      <c r="G10" s="29">
        <v>34.85</v>
      </c>
      <c r="H10" s="29">
        <v>0.277</v>
      </c>
      <c r="I10" s="29">
        <v>5.56</v>
      </c>
      <c r="J10" s="29">
        <v>0.107</v>
      </c>
      <c r="K10" s="29">
        <v>43.15</v>
      </c>
      <c r="L10" s="50">
        <v>8.65</v>
      </c>
      <c r="M10" s="29">
        <v>7.34</v>
      </c>
      <c r="N10" s="29">
        <v>6.81</v>
      </c>
      <c r="O10" s="29">
        <v>303</v>
      </c>
      <c r="P10" s="29">
        <v>7</v>
      </c>
      <c r="Q10" s="37"/>
      <c r="R10" s="38">
        <f t="shared" si="0"/>
        <v>917.041666666667</v>
      </c>
      <c r="S10" s="38"/>
      <c r="T10" s="38"/>
      <c r="U10" s="38"/>
      <c r="V10" s="38"/>
      <c r="W10" s="38"/>
      <c r="X10" s="38"/>
    </row>
    <row r="11" s="2" customFormat="1" ht="21" customHeight="1" spans="1:24">
      <c r="A11" s="27">
        <v>7</v>
      </c>
      <c r="B11" s="28">
        <v>21347</v>
      </c>
      <c r="C11" s="29">
        <v>12860</v>
      </c>
      <c r="D11" s="29">
        <v>15.86</v>
      </c>
      <c r="E11" s="29">
        <v>385.3</v>
      </c>
      <c r="F11" s="29">
        <v>21.07</v>
      </c>
      <c r="G11" s="29">
        <v>35.05</v>
      </c>
      <c r="H11" s="29">
        <v>0.312</v>
      </c>
      <c r="I11" s="29">
        <v>5.64</v>
      </c>
      <c r="J11" s="29">
        <v>0.103</v>
      </c>
      <c r="K11" s="29">
        <v>43.9</v>
      </c>
      <c r="L11" s="29">
        <v>8.65</v>
      </c>
      <c r="M11" s="29">
        <v>7.38</v>
      </c>
      <c r="N11" s="29">
        <v>6.81</v>
      </c>
      <c r="O11" s="29">
        <v>340</v>
      </c>
      <c r="P11" s="29">
        <v>7</v>
      </c>
      <c r="Q11" s="37"/>
      <c r="R11" s="38">
        <f t="shared" si="0"/>
        <v>889.458333333333</v>
      </c>
      <c r="S11" s="38"/>
      <c r="T11" s="38"/>
      <c r="U11" s="38"/>
      <c r="V11" s="38"/>
      <c r="W11" s="38"/>
      <c r="X11" s="38"/>
    </row>
    <row r="12" s="2" customFormat="1" ht="21" customHeight="1" spans="1:24">
      <c r="A12" s="27">
        <v>8</v>
      </c>
      <c r="B12" s="28">
        <v>21654</v>
      </c>
      <c r="C12" s="29">
        <v>13190</v>
      </c>
      <c r="D12" s="29"/>
      <c r="E12" s="29">
        <v>328.6</v>
      </c>
      <c r="F12" s="29">
        <v>21.58</v>
      </c>
      <c r="G12" s="29">
        <v>31.04</v>
      </c>
      <c r="H12" s="29">
        <v>0.326</v>
      </c>
      <c r="I12" s="29">
        <v>4.84</v>
      </c>
      <c r="J12" s="29">
        <v>0.106</v>
      </c>
      <c r="K12" s="29">
        <v>39.13</v>
      </c>
      <c r="L12" s="29">
        <v>8.66</v>
      </c>
      <c r="M12" s="29">
        <v>7.38</v>
      </c>
      <c r="N12" s="29">
        <v>6.8</v>
      </c>
      <c r="O12" s="29">
        <v>321</v>
      </c>
      <c r="P12" s="29">
        <v>5</v>
      </c>
      <c r="Q12" s="37"/>
      <c r="R12" s="38">
        <f t="shared" si="0"/>
        <v>902.25</v>
      </c>
      <c r="S12" s="38"/>
      <c r="T12" s="38"/>
      <c r="U12" s="38"/>
      <c r="V12" s="38"/>
      <c r="W12" s="38"/>
      <c r="X12" s="38"/>
    </row>
    <row r="13" s="2" customFormat="1" ht="21" customHeight="1" spans="1:24">
      <c r="A13" s="27">
        <v>9</v>
      </c>
      <c r="B13" s="28">
        <v>22109</v>
      </c>
      <c r="C13" s="29">
        <v>12490</v>
      </c>
      <c r="D13" s="29">
        <v>17.9</v>
      </c>
      <c r="E13" s="29">
        <v>348.6</v>
      </c>
      <c r="F13" s="29">
        <v>22.58</v>
      </c>
      <c r="G13" s="29">
        <v>31.18</v>
      </c>
      <c r="H13" s="29">
        <v>0.341</v>
      </c>
      <c r="I13" s="29">
        <v>5.03</v>
      </c>
      <c r="J13" s="29">
        <v>0.118</v>
      </c>
      <c r="K13" s="29">
        <v>39.77</v>
      </c>
      <c r="L13" s="29">
        <v>8.28</v>
      </c>
      <c r="M13" s="29">
        <v>7.36</v>
      </c>
      <c r="N13" s="29">
        <v>6.81</v>
      </c>
      <c r="O13" s="29">
        <v>366</v>
      </c>
      <c r="P13" s="29">
        <v>7</v>
      </c>
      <c r="Q13" s="37"/>
      <c r="R13" s="38">
        <f t="shared" si="0"/>
        <v>921.208333333333</v>
      </c>
      <c r="S13" s="38"/>
      <c r="T13" s="38"/>
      <c r="U13" s="38"/>
      <c r="V13" s="38"/>
      <c r="W13" s="38"/>
      <c r="X13" s="38"/>
    </row>
    <row r="14" s="2" customFormat="1" ht="21" customHeight="1" spans="1:24">
      <c r="A14" s="27">
        <v>10</v>
      </c>
      <c r="B14" s="28">
        <v>21817</v>
      </c>
      <c r="C14" s="29">
        <v>12950</v>
      </c>
      <c r="D14" s="29">
        <v>17.28</v>
      </c>
      <c r="E14" s="29">
        <v>433.1</v>
      </c>
      <c r="F14" s="29">
        <v>23.18</v>
      </c>
      <c r="G14" s="29">
        <v>34.98</v>
      </c>
      <c r="H14" s="29">
        <v>0.314</v>
      </c>
      <c r="I14" s="29">
        <v>4.95</v>
      </c>
      <c r="J14" s="29">
        <v>0.175</v>
      </c>
      <c r="K14" s="29">
        <v>42.26</v>
      </c>
      <c r="L14" s="29">
        <v>7.22</v>
      </c>
      <c r="M14" s="29">
        <v>7.38</v>
      </c>
      <c r="N14" s="29">
        <v>6.82</v>
      </c>
      <c r="O14" s="29">
        <v>461</v>
      </c>
      <c r="P14" s="29">
        <v>7</v>
      </c>
      <c r="Q14" s="37"/>
      <c r="R14" s="38">
        <f t="shared" si="0"/>
        <v>909.041666666667</v>
      </c>
      <c r="S14" s="38"/>
      <c r="T14" s="38"/>
      <c r="U14" s="38"/>
      <c r="V14" s="38"/>
      <c r="W14" s="38"/>
      <c r="X14" s="38"/>
    </row>
    <row r="15" s="2" customFormat="1" ht="21" customHeight="1" spans="1:24">
      <c r="A15" s="27">
        <v>11</v>
      </c>
      <c r="B15" s="28">
        <v>21537</v>
      </c>
      <c r="C15" s="29">
        <v>12670</v>
      </c>
      <c r="D15" s="29">
        <v>12.48</v>
      </c>
      <c r="E15" s="29">
        <v>451.5</v>
      </c>
      <c r="F15" s="29">
        <v>23.18</v>
      </c>
      <c r="G15" s="29">
        <v>33.87</v>
      </c>
      <c r="H15" s="29">
        <v>0.289</v>
      </c>
      <c r="I15" s="29">
        <v>4.87</v>
      </c>
      <c r="J15" s="29">
        <v>0.098</v>
      </c>
      <c r="K15" s="29">
        <v>40.35</v>
      </c>
      <c r="L15" s="29">
        <v>7.27</v>
      </c>
      <c r="M15" s="29">
        <v>7.39</v>
      </c>
      <c r="N15" s="29">
        <v>6.81</v>
      </c>
      <c r="O15" s="29">
        <v>317</v>
      </c>
      <c r="P15" s="29">
        <v>6</v>
      </c>
      <c r="Q15" s="37"/>
      <c r="R15" s="38">
        <f t="shared" si="0"/>
        <v>897.375</v>
      </c>
      <c r="S15" s="38"/>
      <c r="T15" s="38"/>
      <c r="U15" s="38"/>
      <c r="V15" s="38"/>
      <c r="W15" s="38"/>
      <c r="X15" s="38"/>
    </row>
    <row r="16" s="2" customFormat="1" ht="21" customHeight="1" spans="1:24">
      <c r="A16" s="27">
        <v>12</v>
      </c>
      <c r="B16" s="28">
        <v>21540</v>
      </c>
      <c r="C16" s="29">
        <v>12500</v>
      </c>
      <c r="D16" s="29"/>
      <c r="E16" s="29">
        <v>448.1</v>
      </c>
      <c r="F16" s="29">
        <v>23.08</v>
      </c>
      <c r="G16" s="29">
        <v>35.61</v>
      </c>
      <c r="H16" s="29">
        <v>0.308</v>
      </c>
      <c r="I16" s="29">
        <v>4.96</v>
      </c>
      <c r="J16" s="29">
        <v>0.119</v>
      </c>
      <c r="K16" s="29">
        <v>42.43</v>
      </c>
      <c r="L16" s="29">
        <v>8.11</v>
      </c>
      <c r="M16" s="29">
        <v>7.36</v>
      </c>
      <c r="N16" s="29">
        <v>6.8</v>
      </c>
      <c r="O16" s="29"/>
      <c r="P16" s="29"/>
      <c r="Q16" s="37"/>
      <c r="R16" s="38">
        <f t="shared" si="0"/>
        <v>897.5</v>
      </c>
      <c r="S16" s="38"/>
      <c r="T16" s="38"/>
      <c r="U16" s="38"/>
      <c r="V16" s="38"/>
      <c r="W16" s="38"/>
      <c r="X16" s="38"/>
    </row>
    <row r="17" s="2" customFormat="1" ht="21" customHeight="1" spans="1:24">
      <c r="A17" s="27">
        <v>13</v>
      </c>
      <c r="B17" s="28">
        <v>22142</v>
      </c>
      <c r="C17" s="29">
        <v>12660</v>
      </c>
      <c r="D17" s="29">
        <v>20</v>
      </c>
      <c r="E17" s="29">
        <v>471.3</v>
      </c>
      <c r="F17" s="29">
        <v>22.74</v>
      </c>
      <c r="G17" s="29">
        <v>35.74</v>
      </c>
      <c r="H17" s="29">
        <v>0.32</v>
      </c>
      <c r="I17" s="29">
        <v>5.02</v>
      </c>
      <c r="J17" s="29">
        <v>0.103</v>
      </c>
      <c r="K17" s="29">
        <v>42.18</v>
      </c>
      <c r="L17" s="29">
        <v>7.92</v>
      </c>
      <c r="M17" s="29">
        <v>7.41</v>
      </c>
      <c r="N17" s="29">
        <v>6.78</v>
      </c>
      <c r="O17" s="29">
        <v>446</v>
      </c>
      <c r="P17" s="29">
        <v>7</v>
      </c>
      <c r="Q17" s="37"/>
      <c r="R17" s="38">
        <f t="shared" si="0"/>
        <v>922.583333333333</v>
      </c>
      <c r="S17" s="38"/>
      <c r="T17" s="38"/>
      <c r="U17" s="38"/>
      <c r="V17" s="38"/>
      <c r="W17" s="38"/>
      <c r="X17" s="38"/>
    </row>
    <row r="18" s="2" customFormat="1" ht="21" customHeight="1" spans="1:24">
      <c r="A18" s="27">
        <v>14</v>
      </c>
      <c r="B18" s="28">
        <v>20836</v>
      </c>
      <c r="C18" s="29">
        <v>12690</v>
      </c>
      <c r="D18" s="29"/>
      <c r="E18" s="29">
        <v>593.1</v>
      </c>
      <c r="F18" s="29">
        <v>23.08</v>
      </c>
      <c r="G18" s="29">
        <v>35.89</v>
      </c>
      <c r="H18" s="29">
        <v>0.208</v>
      </c>
      <c r="I18" s="29">
        <v>5.4</v>
      </c>
      <c r="J18" s="29">
        <v>0.134</v>
      </c>
      <c r="K18" s="29">
        <v>48.08</v>
      </c>
      <c r="L18" s="29">
        <v>11.32</v>
      </c>
      <c r="M18" s="29">
        <v>7.41</v>
      </c>
      <c r="N18" s="29">
        <v>6.79</v>
      </c>
      <c r="O18" s="29">
        <v>481</v>
      </c>
      <c r="P18" s="29">
        <v>7</v>
      </c>
      <c r="Q18" s="37"/>
      <c r="R18" s="38">
        <f t="shared" si="0"/>
        <v>868.166666666667</v>
      </c>
      <c r="S18" s="38"/>
      <c r="T18" s="38"/>
      <c r="U18" s="38"/>
      <c r="V18" s="38"/>
      <c r="W18" s="38"/>
      <c r="X18" s="38"/>
    </row>
    <row r="19" s="2" customFormat="1" ht="21" customHeight="1" spans="1:24">
      <c r="A19" s="27">
        <v>15</v>
      </c>
      <c r="B19" s="28">
        <v>20675</v>
      </c>
      <c r="C19" s="29">
        <v>12360</v>
      </c>
      <c r="D19" s="29">
        <v>20.62</v>
      </c>
      <c r="E19" s="29">
        <v>924.1</v>
      </c>
      <c r="F19" s="29">
        <v>23.58</v>
      </c>
      <c r="G19" s="29">
        <v>33.04</v>
      </c>
      <c r="H19" s="29">
        <v>0.561</v>
      </c>
      <c r="I19" s="29">
        <v>4.24</v>
      </c>
      <c r="J19" s="29">
        <v>0.109</v>
      </c>
      <c r="K19" s="29">
        <v>37.57</v>
      </c>
      <c r="L19" s="29">
        <v>8.68</v>
      </c>
      <c r="M19" s="29">
        <v>7.44</v>
      </c>
      <c r="N19" s="29">
        <v>6.79</v>
      </c>
      <c r="O19" s="29">
        <v>358</v>
      </c>
      <c r="P19" s="29">
        <v>7</v>
      </c>
      <c r="Q19" s="37"/>
      <c r="R19" s="38">
        <f t="shared" si="0"/>
        <v>861.458333333333</v>
      </c>
      <c r="S19" s="38"/>
      <c r="T19" s="38"/>
      <c r="U19" s="38"/>
      <c r="V19" s="38"/>
      <c r="W19" s="38"/>
      <c r="X19" s="38"/>
    </row>
    <row r="20" s="2" customFormat="1" ht="21" customHeight="1" spans="1:24">
      <c r="A20" s="27">
        <v>16</v>
      </c>
      <c r="B20" s="28">
        <v>21670</v>
      </c>
      <c r="C20" s="29">
        <v>12640</v>
      </c>
      <c r="D20" s="29"/>
      <c r="E20" s="29">
        <v>388.3</v>
      </c>
      <c r="F20" s="29">
        <v>21.37</v>
      </c>
      <c r="G20" s="29">
        <v>33.63</v>
      </c>
      <c r="H20" s="29">
        <v>0.491</v>
      </c>
      <c r="I20" s="29">
        <v>4.45</v>
      </c>
      <c r="J20" s="29">
        <v>0.113</v>
      </c>
      <c r="K20" s="29">
        <v>37.15</v>
      </c>
      <c r="L20" s="29">
        <v>9.38</v>
      </c>
      <c r="M20" s="29">
        <v>7.36</v>
      </c>
      <c r="N20" s="29">
        <v>6.77</v>
      </c>
      <c r="O20" s="29">
        <v>371</v>
      </c>
      <c r="P20" s="29">
        <v>7</v>
      </c>
      <c r="Q20" s="37"/>
      <c r="R20" s="38">
        <f t="shared" si="0"/>
        <v>902.916666666667</v>
      </c>
      <c r="S20" s="38"/>
      <c r="T20" s="38"/>
      <c r="U20" s="38"/>
      <c r="V20" s="38"/>
      <c r="W20" s="38"/>
      <c r="X20" s="38"/>
    </row>
    <row r="21" s="2" customFormat="1" ht="21" customHeight="1" spans="1:24">
      <c r="A21" s="27">
        <v>17</v>
      </c>
      <c r="B21" s="28">
        <v>21930</v>
      </c>
      <c r="C21" s="29">
        <v>12480</v>
      </c>
      <c r="D21" s="29">
        <v>20.14</v>
      </c>
      <c r="E21" s="29">
        <v>431.9</v>
      </c>
      <c r="F21" s="29">
        <v>21.86</v>
      </c>
      <c r="G21" s="29">
        <v>33.53</v>
      </c>
      <c r="H21" s="29">
        <v>0.22</v>
      </c>
      <c r="I21" s="29">
        <v>4.22</v>
      </c>
      <c r="J21" s="29">
        <v>0.105</v>
      </c>
      <c r="K21" s="29">
        <v>37.26</v>
      </c>
      <c r="L21" s="29">
        <v>8.36</v>
      </c>
      <c r="M21" s="29">
        <v>7.38</v>
      </c>
      <c r="N21" s="29">
        <v>6.8</v>
      </c>
      <c r="O21" s="29">
        <v>330</v>
      </c>
      <c r="P21" s="29">
        <v>5</v>
      </c>
      <c r="Q21" s="37"/>
      <c r="R21" s="38">
        <f t="shared" si="0"/>
        <v>913.75</v>
      </c>
      <c r="S21" s="38"/>
      <c r="T21" s="38"/>
      <c r="U21" s="38"/>
      <c r="V21" s="38"/>
      <c r="W21" s="38"/>
      <c r="X21" s="38"/>
    </row>
    <row r="22" s="2" customFormat="1" ht="21" customHeight="1" spans="1:24">
      <c r="A22" s="27">
        <v>18</v>
      </c>
      <c r="B22" s="28">
        <v>21862</v>
      </c>
      <c r="C22" s="29">
        <v>12290</v>
      </c>
      <c r="D22" s="29">
        <v>15.72</v>
      </c>
      <c r="E22" s="29">
        <v>466.8</v>
      </c>
      <c r="F22" s="29">
        <v>22.61</v>
      </c>
      <c r="G22" s="29">
        <v>36.31</v>
      </c>
      <c r="H22" s="29">
        <v>0.272</v>
      </c>
      <c r="I22" s="29">
        <v>4.58</v>
      </c>
      <c r="J22" s="29">
        <v>0.117</v>
      </c>
      <c r="K22" s="29">
        <v>43.33</v>
      </c>
      <c r="L22" s="29">
        <v>8.66</v>
      </c>
      <c r="M22" s="29">
        <v>7.41</v>
      </c>
      <c r="N22" s="29">
        <v>6.83</v>
      </c>
      <c r="O22" s="29">
        <v>371</v>
      </c>
      <c r="P22" s="29">
        <v>6</v>
      </c>
      <c r="Q22" s="37"/>
      <c r="R22" s="38">
        <f t="shared" si="0"/>
        <v>910.916666666667</v>
      </c>
      <c r="S22" s="38"/>
      <c r="T22" s="38"/>
      <c r="U22" s="38"/>
      <c r="V22" s="38"/>
      <c r="W22" s="38"/>
      <c r="X22" s="38"/>
    </row>
    <row r="23" s="2" customFormat="1" ht="21" customHeight="1" spans="1:24">
      <c r="A23" s="27">
        <v>19</v>
      </c>
      <c r="B23" s="28">
        <v>21635</v>
      </c>
      <c r="C23" s="29">
        <v>12350</v>
      </c>
      <c r="D23" s="29"/>
      <c r="E23" s="29">
        <v>428.1</v>
      </c>
      <c r="F23" s="29">
        <v>21.88</v>
      </c>
      <c r="G23" s="29">
        <v>32.82</v>
      </c>
      <c r="H23" s="29">
        <v>0.282</v>
      </c>
      <c r="I23" s="29">
        <v>5.04</v>
      </c>
      <c r="J23" s="29">
        <v>0.128</v>
      </c>
      <c r="K23" s="29">
        <v>38.48</v>
      </c>
      <c r="L23" s="29">
        <v>8.95</v>
      </c>
      <c r="M23" s="29">
        <v>7.4</v>
      </c>
      <c r="N23" s="29">
        <v>6.79</v>
      </c>
      <c r="O23" s="29">
        <v>366</v>
      </c>
      <c r="P23" s="29">
        <v>7</v>
      </c>
      <c r="Q23" s="37"/>
      <c r="R23" s="38">
        <f t="shared" si="0"/>
        <v>901.458333333333</v>
      </c>
      <c r="S23" s="38"/>
      <c r="T23" s="38"/>
      <c r="U23" s="38"/>
      <c r="V23" s="38"/>
      <c r="W23" s="38"/>
      <c r="X23" s="38"/>
    </row>
    <row r="24" s="2" customFormat="1" ht="21" customHeight="1" spans="1:24">
      <c r="A24" s="27">
        <v>20</v>
      </c>
      <c r="B24" s="28">
        <v>21335</v>
      </c>
      <c r="C24" s="29">
        <v>12350</v>
      </c>
      <c r="D24" s="29"/>
      <c r="E24" s="29">
        <v>487.3</v>
      </c>
      <c r="F24" s="29">
        <v>22.38</v>
      </c>
      <c r="G24" s="29">
        <v>32.68</v>
      </c>
      <c r="H24" s="29">
        <v>0.293</v>
      </c>
      <c r="I24" s="29">
        <v>4.66</v>
      </c>
      <c r="J24" s="29">
        <v>0.138</v>
      </c>
      <c r="K24" s="29">
        <v>38.61</v>
      </c>
      <c r="L24" s="29">
        <v>8.71</v>
      </c>
      <c r="M24" s="29">
        <v>7.37</v>
      </c>
      <c r="N24" s="29">
        <v>6.82</v>
      </c>
      <c r="O24" s="29">
        <v>478</v>
      </c>
      <c r="P24" s="29">
        <v>6</v>
      </c>
      <c r="Q24" s="27"/>
      <c r="R24" s="38">
        <f t="shared" si="0"/>
        <v>888.958333333333</v>
      </c>
      <c r="S24" s="38"/>
      <c r="T24" s="38"/>
      <c r="U24" s="38"/>
      <c r="V24" s="38"/>
      <c r="W24" s="38"/>
      <c r="X24" s="38"/>
    </row>
    <row r="25" s="2" customFormat="1" ht="21" customHeight="1" spans="1:24">
      <c r="A25" s="27">
        <v>21</v>
      </c>
      <c r="B25" s="28">
        <v>21835</v>
      </c>
      <c r="C25" s="29">
        <v>12340</v>
      </c>
      <c r="D25" s="29"/>
      <c r="E25" s="29">
        <v>550.1</v>
      </c>
      <c r="F25" s="29">
        <v>22.38</v>
      </c>
      <c r="G25" s="29">
        <v>35.82</v>
      </c>
      <c r="H25" s="29">
        <v>0.376</v>
      </c>
      <c r="I25" s="29">
        <v>4.99</v>
      </c>
      <c r="J25" s="29">
        <v>0.104</v>
      </c>
      <c r="K25" s="29">
        <v>43.98</v>
      </c>
      <c r="L25" s="29">
        <v>8.94</v>
      </c>
      <c r="M25" s="29">
        <v>7.36</v>
      </c>
      <c r="N25" s="29">
        <v>6.79</v>
      </c>
      <c r="O25" s="29">
        <v>401</v>
      </c>
      <c r="P25" s="29">
        <v>7</v>
      </c>
      <c r="Q25" s="37"/>
      <c r="R25" s="38">
        <f t="shared" si="0"/>
        <v>909.791666666667</v>
      </c>
      <c r="S25" s="38"/>
      <c r="T25" s="38"/>
      <c r="U25" s="38"/>
      <c r="V25" s="38"/>
      <c r="W25" s="38"/>
      <c r="X25" s="38"/>
    </row>
    <row r="26" s="2" customFormat="1" ht="21" customHeight="1" spans="1:24">
      <c r="A26" s="27">
        <v>22</v>
      </c>
      <c r="B26" s="28">
        <v>21648</v>
      </c>
      <c r="C26" s="29">
        <v>12590</v>
      </c>
      <c r="D26" s="29"/>
      <c r="E26" s="29">
        <v>386.8</v>
      </c>
      <c r="F26" s="29">
        <v>21.68</v>
      </c>
      <c r="G26" s="29">
        <v>34.13</v>
      </c>
      <c r="H26" s="29">
        <v>0.559</v>
      </c>
      <c r="I26" s="29">
        <v>5</v>
      </c>
      <c r="J26" s="29">
        <v>0.134</v>
      </c>
      <c r="K26" s="29">
        <v>42.43</v>
      </c>
      <c r="L26" s="29">
        <v>9.08</v>
      </c>
      <c r="M26" s="29">
        <v>7.34</v>
      </c>
      <c r="N26" s="29">
        <v>6.73</v>
      </c>
      <c r="O26" s="29">
        <v>301</v>
      </c>
      <c r="P26" s="29">
        <v>7</v>
      </c>
      <c r="Q26" s="37"/>
      <c r="R26" s="38">
        <f t="shared" si="0"/>
        <v>902</v>
      </c>
      <c r="S26" s="38"/>
      <c r="T26" s="38"/>
      <c r="U26" s="38"/>
      <c r="V26" s="38"/>
      <c r="W26" s="38"/>
      <c r="X26" s="38"/>
    </row>
    <row r="27" s="2" customFormat="1" ht="21" customHeight="1" spans="1:24">
      <c r="A27" s="27">
        <v>23</v>
      </c>
      <c r="B27" s="28">
        <v>17030</v>
      </c>
      <c r="C27" s="29">
        <v>12480</v>
      </c>
      <c r="D27" s="29"/>
      <c r="E27" s="29">
        <v>786.3</v>
      </c>
      <c r="F27" s="29">
        <v>21.38</v>
      </c>
      <c r="G27" s="29">
        <v>40.21</v>
      </c>
      <c r="H27" s="29">
        <v>0.364</v>
      </c>
      <c r="I27" s="29">
        <v>5.24</v>
      </c>
      <c r="J27" s="29">
        <v>0.127</v>
      </c>
      <c r="K27" s="29">
        <v>51.34</v>
      </c>
      <c r="L27" s="29">
        <v>9.57</v>
      </c>
      <c r="M27" s="29">
        <v>7.36</v>
      </c>
      <c r="N27" s="29">
        <v>6.74</v>
      </c>
      <c r="O27" s="29">
        <v>344</v>
      </c>
      <c r="P27" s="29">
        <v>7</v>
      </c>
      <c r="Q27" s="27"/>
      <c r="R27" s="38">
        <f t="shared" si="0"/>
        <v>709.583333333333</v>
      </c>
      <c r="S27" s="38"/>
      <c r="T27" s="38"/>
      <c r="U27" s="38"/>
      <c r="V27" s="38"/>
      <c r="W27" s="38"/>
      <c r="X27" s="38"/>
    </row>
    <row r="28" s="2" customFormat="1" ht="21" customHeight="1" spans="1:24">
      <c r="A28" s="27">
        <v>24</v>
      </c>
      <c r="B28" s="28">
        <v>18060</v>
      </c>
      <c r="C28" s="29">
        <v>12240</v>
      </c>
      <c r="D28" s="29"/>
      <c r="E28" s="29">
        <v>380.8</v>
      </c>
      <c r="F28" s="29">
        <v>22.51</v>
      </c>
      <c r="G28" s="29">
        <v>38.41</v>
      </c>
      <c r="H28" s="29">
        <v>0.391</v>
      </c>
      <c r="I28" s="29">
        <v>4.91</v>
      </c>
      <c r="J28" s="29">
        <v>0.163</v>
      </c>
      <c r="K28" s="29">
        <v>46.12</v>
      </c>
      <c r="L28" s="29">
        <v>11.38</v>
      </c>
      <c r="M28" s="29">
        <v>7.41</v>
      </c>
      <c r="N28" s="29">
        <v>6.75</v>
      </c>
      <c r="O28" s="29">
        <v>334</v>
      </c>
      <c r="P28" s="29">
        <v>7</v>
      </c>
      <c r="Q28" s="27"/>
      <c r="R28" s="38">
        <f t="shared" si="0"/>
        <v>752.5</v>
      </c>
      <c r="S28" s="38"/>
      <c r="T28" s="38"/>
      <c r="U28" s="38"/>
      <c r="V28" s="38"/>
      <c r="W28" s="38"/>
      <c r="X28" s="38"/>
    </row>
    <row r="29" s="2" customFormat="1" ht="21" customHeight="1" spans="1:24">
      <c r="A29" s="27">
        <v>25</v>
      </c>
      <c r="B29" s="28">
        <v>18255</v>
      </c>
      <c r="C29" s="29">
        <v>12420</v>
      </c>
      <c r="D29" s="29"/>
      <c r="E29" s="29">
        <v>331.4</v>
      </c>
      <c r="F29" s="29">
        <v>23.14</v>
      </c>
      <c r="G29" s="29">
        <v>35.76</v>
      </c>
      <c r="H29" s="29">
        <v>0.421</v>
      </c>
      <c r="I29" s="29">
        <v>4.22</v>
      </c>
      <c r="J29" s="29">
        <v>0.114</v>
      </c>
      <c r="K29" s="29">
        <v>44.08</v>
      </c>
      <c r="L29" s="29">
        <v>11.8</v>
      </c>
      <c r="M29" s="29">
        <v>7.36</v>
      </c>
      <c r="N29" s="29">
        <v>6.76</v>
      </c>
      <c r="O29" s="29">
        <v>306</v>
      </c>
      <c r="P29" s="29">
        <v>6</v>
      </c>
      <c r="Q29" s="27"/>
      <c r="R29" s="38">
        <f t="shared" si="0"/>
        <v>760.625</v>
      </c>
      <c r="S29" s="38"/>
      <c r="T29" s="38"/>
      <c r="U29" s="38"/>
      <c r="V29" s="38"/>
      <c r="W29" s="38"/>
      <c r="X29" s="38"/>
    </row>
    <row r="30" s="2" customFormat="1" ht="21" customHeight="1" spans="1:24">
      <c r="A30" s="27">
        <v>26</v>
      </c>
      <c r="B30" s="28">
        <v>19862</v>
      </c>
      <c r="C30" s="29">
        <v>12400</v>
      </c>
      <c r="D30" s="29"/>
      <c r="E30" s="29">
        <v>373.2</v>
      </c>
      <c r="F30" s="29">
        <v>23.01</v>
      </c>
      <c r="G30" s="29">
        <v>40.26</v>
      </c>
      <c r="H30" s="29">
        <v>0.474</v>
      </c>
      <c r="I30" s="29">
        <v>4.77</v>
      </c>
      <c r="J30" s="29">
        <v>0.107</v>
      </c>
      <c r="K30" s="29">
        <v>41.55</v>
      </c>
      <c r="L30" s="29">
        <v>11.6</v>
      </c>
      <c r="M30" s="29">
        <v>7.35</v>
      </c>
      <c r="N30" s="29">
        <v>6.75</v>
      </c>
      <c r="O30" s="29">
        <v>286</v>
      </c>
      <c r="P30" s="29">
        <v>7</v>
      </c>
      <c r="Q30" s="27"/>
      <c r="R30" s="38">
        <f t="shared" si="0"/>
        <v>827.583333333333</v>
      </c>
      <c r="S30" s="38"/>
      <c r="T30" s="38"/>
      <c r="U30" s="38"/>
      <c r="V30" s="38"/>
      <c r="W30" s="38"/>
      <c r="X30" s="38"/>
    </row>
    <row r="31" s="2" customFormat="1" ht="21" customHeight="1" spans="1:24">
      <c r="A31" s="27">
        <v>27</v>
      </c>
      <c r="B31" s="28">
        <v>20410</v>
      </c>
      <c r="C31" s="29">
        <v>12370</v>
      </c>
      <c r="D31" s="29">
        <v>32.98</v>
      </c>
      <c r="E31" s="29">
        <v>271.8</v>
      </c>
      <c r="F31" s="29">
        <v>22.89</v>
      </c>
      <c r="G31" s="29">
        <v>38.24</v>
      </c>
      <c r="H31" s="29">
        <v>0.466</v>
      </c>
      <c r="I31" s="29">
        <v>4.75</v>
      </c>
      <c r="J31" s="29">
        <v>0.106</v>
      </c>
      <c r="K31" s="29">
        <v>43.95</v>
      </c>
      <c r="L31" s="29">
        <v>10.98</v>
      </c>
      <c r="M31" s="29">
        <v>7.4</v>
      </c>
      <c r="N31" s="29">
        <v>6.78</v>
      </c>
      <c r="O31" s="29">
        <v>291</v>
      </c>
      <c r="P31" s="29">
        <v>7</v>
      </c>
      <c r="Q31" s="27"/>
      <c r="R31" s="38">
        <f t="shared" si="0"/>
        <v>850.416666666667</v>
      </c>
      <c r="S31" s="38"/>
      <c r="T31" s="38"/>
      <c r="U31" s="38"/>
      <c r="V31" s="38"/>
      <c r="W31" s="38"/>
      <c r="X31" s="38"/>
    </row>
    <row r="32" s="2" customFormat="1" ht="21" customHeight="1" spans="1:24">
      <c r="A32" s="27">
        <v>28</v>
      </c>
      <c r="B32" s="28">
        <v>20800</v>
      </c>
      <c r="C32" s="29">
        <v>12410</v>
      </c>
      <c r="D32" s="29">
        <v>25.42</v>
      </c>
      <c r="E32" s="29">
        <v>422.9</v>
      </c>
      <c r="F32" s="29">
        <v>24.18</v>
      </c>
      <c r="G32" s="29">
        <v>39.83</v>
      </c>
      <c r="H32" s="29">
        <v>0.421</v>
      </c>
      <c r="I32" s="29">
        <v>5.07</v>
      </c>
      <c r="J32" s="29">
        <v>0.123</v>
      </c>
      <c r="K32" s="29">
        <v>44.31</v>
      </c>
      <c r="L32" s="29">
        <v>10.85</v>
      </c>
      <c r="M32" s="29">
        <v>7.44</v>
      </c>
      <c r="N32" s="29">
        <v>6.78</v>
      </c>
      <c r="O32" s="29">
        <v>377</v>
      </c>
      <c r="P32" s="29">
        <v>7</v>
      </c>
      <c r="Q32" s="27"/>
      <c r="R32" s="38">
        <f t="shared" si="0"/>
        <v>866.666666666667</v>
      </c>
      <c r="S32" s="38"/>
      <c r="T32" s="38"/>
      <c r="U32" s="38"/>
      <c r="V32" s="38"/>
      <c r="W32" s="38"/>
      <c r="X32" s="38"/>
    </row>
    <row r="33" s="2" customFormat="1" ht="21" customHeight="1" spans="1:24">
      <c r="A33" s="27">
        <v>29</v>
      </c>
      <c r="B33" s="28">
        <v>21446</v>
      </c>
      <c r="C33" s="29">
        <v>11980</v>
      </c>
      <c r="D33" s="29">
        <v>15.48</v>
      </c>
      <c r="E33" s="29">
        <v>510.2</v>
      </c>
      <c r="F33" s="29">
        <v>24.93</v>
      </c>
      <c r="G33" s="29">
        <v>41.11</v>
      </c>
      <c r="H33" s="29">
        <v>0.385</v>
      </c>
      <c r="I33" s="29">
        <v>5.81</v>
      </c>
      <c r="J33" s="29">
        <v>0.125</v>
      </c>
      <c r="K33" s="29">
        <v>48.4</v>
      </c>
      <c r="L33" s="29">
        <v>12.6</v>
      </c>
      <c r="M33" s="29">
        <v>7.41</v>
      </c>
      <c r="N33" s="29">
        <v>6.77</v>
      </c>
      <c r="O33" s="29">
        <v>411</v>
      </c>
      <c r="P33" s="29">
        <v>6</v>
      </c>
      <c r="Q33" s="27"/>
      <c r="R33" s="38">
        <f t="shared" si="0"/>
        <v>893.583333333333</v>
      </c>
      <c r="S33" s="38"/>
      <c r="T33" s="38"/>
      <c r="U33" s="38"/>
      <c r="V33" s="38"/>
      <c r="W33" s="38"/>
      <c r="X33" s="38"/>
    </row>
    <row r="34" s="2" customFormat="1" ht="21" customHeight="1" spans="1:24">
      <c r="A34" s="27">
        <v>30</v>
      </c>
      <c r="B34" s="28">
        <v>21485</v>
      </c>
      <c r="C34" s="29">
        <v>12330</v>
      </c>
      <c r="D34" s="29">
        <v>34.68</v>
      </c>
      <c r="E34" s="29">
        <v>611</v>
      </c>
      <c r="F34" s="29">
        <v>24.18</v>
      </c>
      <c r="G34" s="29">
        <v>41.02</v>
      </c>
      <c r="H34" s="29">
        <v>0.261</v>
      </c>
      <c r="I34" s="29">
        <v>5.2</v>
      </c>
      <c r="J34" s="29">
        <v>0.135</v>
      </c>
      <c r="K34" s="29">
        <v>43.2</v>
      </c>
      <c r="L34" s="29">
        <v>10.8</v>
      </c>
      <c r="M34" s="29">
        <v>7.41</v>
      </c>
      <c r="N34" s="29">
        <v>6.83</v>
      </c>
      <c r="O34" s="29">
        <v>428</v>
      </c>
      <c r="P34" s="29">
        <v>7</v>
      </c>
      <c r="Q34" s="27"/>
      <c r="R34" s="38">
        <f t="shared" si="0"/>
        <v>895.208333333333</v>
      </c>
      <c r="S34" s="38"/>
      <c r="T34" s="38"/>
      <c r="U34" s="38"/>
      <c r="V34" s="38"/>
      <c r="W34" s="38"/>
      <c r="X34" s="38"/>
    </row>
    <row r="35" s="2" customFormat="1" ht="21" customHeight="1" spans="1:24">
      <c r="A35" s="27">
        <v>31</v>
      </c>
      <c r="B35" s="30">
        <v>21364</v>
      </c>
      <c r="C35" s="31">
        <v>11650</v>
      </c>
      <c r="D35" s="31">
        <v>20.18</v>
      </c>
      <c r="E35" s="32">
        <v>438.6</v>
      </c>
      <c r="F35" s="31">
        <v>24.53</v>
      </c>
      <c r="G35" s="32">
        <v>39.66</v>
      </c>
      <c r="H35" s="31">
        <v>0.489</v>
      </c>
      <c r="I35" s="32">
        <v>4.37</v>
      </c>
      <c r="J35" s="31">
        <v>0.228</v>
      </c>
      <c r="K35" s="32">
        <v>44.13</v>
      </c>
      <c r="L35" s="31">
        <v>9.73</v>
      </c>
      <c r="M35" s="32">
        <v>7.38</v>
      </c>
      <c r="N35" s="31">
        <v>6.81</v>
      </c>
      <c r="O35" s="32">
        <v>284</v>
      </c>
      <c r="P35" s="31">
        <v>7</v>
      </c>
      <c r="Q35" s="27"/>
      <c r="R35" s="38">
        <f t="shared" si="0"/>
        <v>890.166666666667</v>
      </c>
      <c r="S35" s="38"/>
      <c r="T35" s="38"/>
      <c r="U35" s="38"/>
      <c r="V35" s="38"/>
      <c r="W35" s="38"/>
      <c r="X35" s="38"/>
    </row>
    <row r="36" s="2" customFormat="1" ht="21" customHeight="1" spans="1:24">
      <c r="A36" s="11" t="s">
        <v>21</v>
      </c>
      <c r="B36" s="12">
        <f>SUM(B5:B35)</f>
        <v>653509</v>
      </c>
      <c r="C36" s="12">
        <f>SUM(C5:C35)</f>
        <v>385290</v>
      </c>
      <c r="D36" s="13">
        <f>SUM(D5:D35)</f>
        <v>329.02</v>
      </c>
      <c r="E36" s="14">
        <f>AVERAGE(E5:E35)</f>
        <v>479.616129032258</v>
      </c>
      <c r="F36" s="14">
        <f t="shared" ref="F36:X36" si="1">AVERAGE(F5:F35)</f>
        <v>22.3774193548387</v>
      </c>
      <c r="G36" s="14">
        <f t="shared" si="1"/>
        <v>35.738064516129</v>
      </c>
      <c r="H36" s="14">
        <f t="shared" si="1"/>
        <v>0.355290322580645</v>
      </c>
      <c r="I36" s="14">
        <f t="shared" si="1"/>
        <v>5.01677419354839</v>
      </c>
      <c r="J36" s="14">
        <f t="shared" si="1"/>
        <v>0.122258064516129</v>
      </c>
      <c r="K36" s="14">
        <f t="shared" si="1"/>
        <v>43.0254838709677</v>
      </c>
      <c r="L36" s="14">
        <f t="shared" si="1"/>
        <v>9.33451612903226</v>
      </c>
      <c r="M36" s="14">
        <f t="shared" si="1"/>
        <v>7.39096774193549</v>
      </c>
      <c r="N36" s="14">
        <f t="shared" si="1"/>
        <v>6.78677419354839</v>
      </c>
      <c r="O36" s="14">
        <f t="shared" si="1"/>
        <v>369.166666666667</v>
      </c>
      <c r="P36" s="14">
        <f t="shared" si="1"/>
        <v>6.56666666666667</v>
      </c>
      <c r="Q36" s="14"/>
      <c r="R36" s="14"/>
      <c r="S36" s="38" t="e">
        <f t="shared" si="1"/>
        <v>#DIV/0!</v>
      </c>
      <c r="T36" s="38" t="e">
        <f t="shared" si="1"/>
        <v>#DIV/0!</v>
      </c>
      <c r="U36" s="38" t="e">
        <f t="shared" si="1"/>
        <v>#DIV/0!</v>
      </c>
      <c r="V36" s="38"/>
      <c r="W36" s="38" t="e">
        <f t="shared" si="1"/>
        <v>#DIV/0!</v>
      </c>
      <c r="X36" s="38" t="e">
        <f t="shared" si="1"/>
        <v>#DIV/0!</v>
      </c>
    </row>
    <row r="37" s="3" customFormat="1" ht="21" customHeight="1" spans="3:22">
      <c r="C37" s="34" t="s">
        <v>22</v>
      </c>
      <c r="D37" s="34"/>
      <c r="G37" s="35"/>
      <c r="H37" s="35"/>
      <c r="I37" s="35"/>
      <c r="L37" s="36" t="s">
        <v>23</v>
      </c>
      <c r="M37" s="36"/>
      <c r="U37" s="34" t="s">
        <v>24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4583333333333" footer="0.314583333333333"/>
  <pageSetup paperSize="9" scale="6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13" workbookViewId="0">
      <selection activeCell="P35" sqref="P35"/>
    </sheetView>
  </sheetViews>
  <sheetFormatPr defaultColWidth="9" defaultRowHeight="13.5"/>
  <cols>
    <col min="1" max="1" width="4.375" style="2" customWidth="1"/>
    <col min="2" max="2" width="9.75" customWidth="1"/>
    <col min="3" max="3" width="9" customWidth="1"/>
    <col min="4" max="4" width="8.675" customWidth="1"/>
    <col min="5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" customWidth="1"/>
    <col min="19" max="24" width="12.3833333333333" customWidth="1"/>
  </cols>
  <sheetData>
    <row r="1" ht="36" customHeight="1" spans="1:24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10"/>
      <c r="D3" s="10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2" customHeight="1" spans="1:24">
      <c r="A4" s="11"/>
      <c r="B4" s="10"/>
      <c r="C4" s="10"/>
      <c r="D4" s="10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28">
        <v>26428</v>
      </c>
      <c r="C5" s="29">
        <v>8580</v>
      </c>
      <c r="D5" s="29">
        <v>19.66</v>
      </c>
      <c r="E5" s="29">
        <v>364.7</v>
      </c>
      <c r="F5" s="29">
        <v>21.18</v>
      </c>
      <c r="G5" s="29">
        <v>27.92</v>
      </c>
      <c r="H5" s="29">
        <v>0.355</v>
      </c>
      <c r="I5" s="29">
        <v>4.35</v>
      </c>
      <c r="J5" s="29">
        <v>0.155</v>
      </c>
      <c r="K5" s="29">
        <v>37.47</v>
      </c>
      <c r="L5" s="29">
        <v>10.17</v>
      </c>
      <c r="M5" s="29">
        <v>7.44</v>
      </c>
      <c r="N5" s="29">
        <v>7.08</v>
      </c>
      <c r="O5" s="29">
        <v>450</v>
      </c>
      <c r="P5" s="29">
        <v>5</v>
      </c>
      <c r="Q5" s="37"/>
      <c r="R5" s="38"/>
      <c r="S5" s="29"/>
      <c r="T5" s="29"/>
      <c r="U5" s="29"/>
      <c r="V5" s="29"/>
      <c r="W5" s="29"/>
      <c r="X5" s="29"/>
    </row>
    <row r="6" s="2" customFormat="1" ht="22" customHeight="1" spans="1:24">
      <c r="A6" s="27">
        <v>2</v>
      </c>
      <c r="B6" s="28">
        <v>29168</v>
      </c>
      <c r="C6" s="29">
        <v>9470</v>
      </c>
      <c r="D6" s="29">
        <v>19.22</v>
      </c>
      <c r="E6" s="29">
        <v>354.6</v>
      </c>
      <c r="F6" s="29">
        <v>21.33</v>
      </c>
      <c r="G6" s="29">
        <v>32.27</v>
      </c>
      <c r="H6" s="29">
        <v>0.374</v>
      </c>
      <c r="I6" s="29">
        <v>5.29</v>
      </c>
      <c r="J6" s="29">
        <v>0.171</v>
      </c>
      <c r="K6" s="29">
        <v>38.54</v>
      </c>
      <c r="L6" s="29">
        <v>11.2</v>
      </c>
      <c r="M6" s="29">
        <v>7.42</v>
      </c>
      <c r="N6" s="29">
        <v>7.12</v>
      </c>
      <c r="O6" s="29">
        <v>413</v>
      </c>
      <c r="P6" s="29">
        <v>6</v>
      </c>
      <c r="Q6" s="37"/>
      <c r="R6" s="38"/>
      <c r="S6" s="29"/>
      <c r="T6" s="29"/>
      <c r="U6" s="29"/>
      <c r="V6" s="29"/>
      <c r="W6" s="29"/>
      <c r="X6" s="29"/>
    </row>
    <row r="7" s="2" customFormat="1" ht="22" customHeight="1" spans="1:24">
      <c r="A7" s="27">
        <v>3</v>
      </c>
      <c r="B7" s="28">
        <v>26755</v>
      </c>
      <c r="C7" s="29">
        <v>9380</v>
      </c>
      <c r="D7" s="29">
        <v>20</v>
      </c>
      <c r="E7" s="29">
        <v>311.7</v>
      </c>
      <c r="F7" s="29">
        <v>22.48</v>
      </c>
      <c r="G7" s="29">
        <v>32.05</v>
      </c>
      <c r="H7" s="29">
        <v>0.441</v>
      </c>
      <c r="I7" s="29">
        <v>5.13</v>
      </c>
      <c r="J7" s="29">
        <v>0.133</v>
      </c>
      <c r="K7" s="29">
        <v>38.06</v>
      </c>
      <c r="L7" s="29">
        <v>9.77</v>
      </c>
      <c r="M7" s="29">
        <v>7.43</v>
      </c>
      <c r="N7" s="29">
        <v>7.06</v>
      </c>
      <c r="O7" s="29">
        <v>413</v>
      </c>
      <c r="P7" s="29">
        <v>6</v>
      </c>
      <c r="Q7" s="37"/>
      <c r="R7" s="38"/>
      <c r="S7" s="29"/>
      <c r="T7" s="29"/>
      <c r="U7" s="29"/>
      <c r="V7" s="29"/>
      <c r="W7" s="29"/>
      <c r="X7" s="29"/>
    </row>
    <row r="8" s="2" customFormat="1" ht="22" customHeight="1" spans="1:24">
      <c r="A8" s="27">
        <v>4</v>
      </c>
      <c r="B8" s="28">
        <v>27600</v>
      </c>
      <c r="C8" s="29">
        <v>9560</v>
      </c>
      <c r="D8" s="29">
        <v>20.58</v>
      </c>
      <c r="E8" s="29">
        <v>293.7</v>
      </c>
      <c r="F8" s="29">
        <v>22.03</v>
      </c>
      <c r="G8" s="29">
        <v>30.86</v>
      </c>
      <c r="H8" s="29">
        <v>0.272</v>
      </c>
      <c r="I8" s="29">
        <v>3.98</v>
      </c>
      <c r="J8" s="29">
        <v>0.192</v>
      </c>
      <c r="K8" s="29">
        <v>34.15</v>
      </c>
      <c r="L8" s="29">
        <v>13.58</v>
      </c>
      <c r="M8" s="29">
        <v>7.39</v>
      </c>
      <c r="N8" s="29">
        <v>7.03</v>
      </c>
      <c r="O8" s="29">
        <v>409</v>
      </c>
      <c r="P8" s="29">
        <v>6</v>
      </c>
      <c r="Q8" s="37"/>
      <c r="R8" s="38"/>
      <c r="S8" s="29"/>
      <c r="T8" s="29"/>
      <c r="U8" s="29"/>
      <c r="V8" s="29"/>
      <c r="W8" s="29"/>
      <c r="X8" s="29"/>
    </row>
    <row r="9" s="2" customFormat="1" ht="22" customHeight="1" spans="1:24">
      <c r="A9" s="27">
        <v>5</v>
      </c>
      <c r="B9" s="28">
        <v>27605</v>
      </c>
      <c r="C9" s="29">
        <v>9280</v>
      </c>
      <c r="D9" s="29">
        <v>38.54</v>
      </c>
      <c r="E9" s="29">
        <v>248.1</v>
      </c>
      <c r="F9" s="29">
        <v>22.43</v>
      </c>
      <c r="G9" s="29">
        <v>32.95</v>
      </c>
      <c r="H9" s="29">
        <v>0.453</v>
      </c>
      <c r="I9" s="29">
        <v>5.32</v>
      </c>
      <c r="J9" s="29">
        <v>0.172</v>
      </c>
      <c r="K9" s="29">
        <v>39.26</v>
      </c>
      <c r="L9" s="29">
        <v>10.83</v>
      </c>
      <c r="M9" s="29">
        <v>7.42</v>
      </c>
      <c r="N9" s="29">
        <v>6.94</v>
      </c>
      <c r="O9" s="29">
        <v>308</v>
      </c>
      <c r="P9" s="29">
        <v>5</v>
      </c>
      <c r="Q9" s="37"/>
      <c r="R9" s="38"/>
      <c r="S9" s="29"/>
      <c r="T9" s="29"/>
      <c r="U9" s="29"/>
      <c r="V9" s="29"/>
      <c r="W9" s="29"/>
      <c r="X9" s="29"/>
    </row>
    <row r="10" s="2" customFormat="1" ht="22" customHeight="1" spans="1:24">
      <c r="A10" s="27">
        <v>6</v>
      </c>
      <c r="B10" s="28">
        <v>27156</v>
      </c>
      <c r="C10" s="29">
        <v>9140</v>
      </c>
      <c r="D10" s="29">
        <v>20.48</v>
      </c>
      <c r="E10" s="29">
        <v>291.3</v>
      </c>
      <c r="F10" s="29">
        <v>21.74</v>
      </c>
      <c r="G10" s="29">
        <v>30.17</v>
      </c>
      <c r="H10" s="29">
        <v>0.274</v>
      </c>
      <c r="I10" s="29">
        <v>5.05</v>
      </c>
      <c r="J10" s="29">
        <v>0.116</v>
      </c>
      <c r="K10" s="29">
        <v>39.4</v>
      </c>
      <c r="L10" s="29">
        <v>11.74</v>
      </c>
      <c r="M10" s="29">
        <v>7.44</v>
      </c>
      <c r="N10" s="29">
        <v>7.03</v>
      </c>
      <c r="O10" s="29">
        <v>314</v>
      </c>
      <c r="P10" s="29">
        <v>5</v>
      </c>
      <c r="Q10" s="37"/>
      <c r="R10" s="38"/>
      <c r="S10" s="29"/>
      <c r="T10" s="29"/>
      <c r="U10" s="29"/>
      <c r="V10" s="29"/>
      <c r="W10" s="29"/>
      <c r="X10" s="29"/>
    </row>
    <row r="11" s="2" customFormat="1" ht="22" customHeight="1" spans="1:24">
      <c r="A11" s="27">
        <v>7</v>
      </c>
      <c r="B11" s="28">
        <v>28625</v>
      </c>
      <c r="C11" s="29">
        <v>9300</v>
      </c>
      <c r="D11" s="29">
        <v>20.18</v>
      </c>
      <c r="E11" s="29">
        <v>387</v>
      </c>
      <c r="F11" s="29">
        <v>22.51</v>
      </c>
      <c r="G11" s="29">
        <v>29.74</v>
      </c>
      <c r="H11" s="29">
        <v>0.342</v>
      </c>
      <c r="I11" s="29">
        <v>6.23</v>
      </c>
      <c r="J11" s="29">
        <v>0.103</v>
      </c>
      <c r="K11" s="29">
        <v>40.25</v>
      </c>
      <c r="L11" s="29">
        <v>7.84</v>
      </c>
      <c r="M11" s="29">
        <v>7.43</v>
      </c>
      <c r="N11" s="29">
        <v>7.06</v>
      </c>
      <c r="O11" s="29">
        <v>403</v>
      </c>
      <c r="P11" s="29">
        <v>6</v>
      </c>
      <c r="Q11" s="37"/>
      <c r="R11" s="38"/>
      <c r="S11" s="29"/>
      <c r="T11" s="29"/>
      <c r="U11" s="29"/>
      <c r="V11" s="29"/>
      <c r="W11" s="29"/>
      <c r="X11" s="29"/>
    </row>
    <row r="12" s="2" customFormat="1" ht="22" customHeight="1" spans="1:24">
      <c r="A12" s="27">
        <v>8</v>
      </c>
      <c r="B12" s="28">
        <v>28881</v>
      </c>
      <c r="C12" s="29">
        <v>9250</v>
      </c>
      <c r="D12" s="29">
        <v>20.14</v>
      </c>
      <c r="E12" s="29">
        <v>411.6</v>
      </c>
      <c r="F12" s="29">
        <v>23.01</v>
      </c>
      <c r="G12" s="29">
        <v>35.25</v>
      </c>
      <c r="H12" s="29">
        <v>0.373</v>
      </c>
      <c r="I12" s="29">
        <v>4.95</v>
      </c>
      <c r="J12" s="29">
        <v>0.116</v>
      </c>
      <c r="K12" s="29">
        <v>37.22</v>
      </c>
      <c r="L12" s="29">
        <v>9.33</v>
      </c>
      <c r="M12" s="29">
        <v>7.42</v>
      </c>
      <c r="N12" s="29">
        <v>7.04</v>
      </c>
      <c r="O12" s="29">
        <v>377</v>
      </c>
      <c r="P12" s="29">
        <v>5</v>
      </c>
      <c r="Q12" s="37"/>
      <c r="R12" s="38"/>
      <c r="S12" s="29"/>
      <c r="T12" s="29"/>
      <c r="U12" s="29"/>
      <c r="V12" s="29"/>
      <c r="W12" s="29"/>
      <c r="X12" s="29"/>
    </row>
    <row r="13" s="2" customFormat="1" ht="22" customHeight="1" spans="1:24">
      <c r="A13" s="27">
        <v>9</v>
      </c>
      <c r="B13" s="28">
        <v>28549</v>
      </c>
      <c r="C13" s="29">
        <v>9840</v>
      </c>
      <c r="D13" s="29">
        <v>20.66</v>
      </c>
      <c r="E13" s="29">
        <v>397.1</v>
      </c>
      <c r="F13" s="29">
        <v>23.14</v>
      </c>
      <c r="G13" s="29">
        <v>41.41</v>
      </c>
      <c r="H13" s="29">
        <v>0.224</v>
      </c>
      <c r="I13" s="29">
        <v>5.27</v>
      </c>
      <c r="J13" s="29">
        <v>0.119</v>
      </c>
      <c r="K13" s="29">
        <v>43.05</v>
      </c>
      <c r="L13" s="29">
        <v>11.88</v>
      </c>
      <c r="M13" s="29">
        <v>7.41</v>
      </c>
      <c r="N13" s="29">
        <v>7.03</v>
      </c>
      <c r="O13" s="29">
        <v>448</v>
      </c>
      <c r="P13" s="29">
        <v>5</v>
      </c>
      <c r="Q13" s="37"/>
      <c r="R13" s="38"/>
      <c r="S13" s="29"/>
      <c r="T13" s="29"/>
      <c r="U13" s="29"/>
      <c r="V13" s="29"/>
      <c r="W13" s="29"/>
      <c r="X13" s="29"/>
    </row>
    <row r="14" s="2" customFormat="1" ht="22" customHeight="1" spans="1:24">
      <c r="A14" s="27">
        <v>10</v>
      </c>
      <c r="B14" s="28">
        <v>28741</v>
      </c>
      <c r="C14" s="29">
        <v>9350</v>
      </c>
      <c r="D14" s="29"/>
      <c r="E14" s="29">
        <v>336.4</v>
      </c>
      <c r="F14" s="29">
        <v>22.14</v>
      </c>
      <c r="G14" s="29">
        <v>36.89</v>
      </c>
      <c r="H14" s="29">
        <v>0.241</v>
      </c>
      <c r="I14" s="29">
        <v>4.33</v>
      </c>
      <c r="J14" s="29">
        <v>0.119</v>
      </c>
      <c r="K14" s="29">
        <v>41.03</v>
      </c>
      <c r="L14" s="29">
        <v>11.06</v>
      </c>
      <c r="M14" s="29">
        <v>7.39</v>
      </c>
      <c r="N14" s="29">
        <v>6.94</v>
      </c>
      <c r="O14" s="29">
        <v>466</v>
      </c>
      <c r="P14" s="29">
        <v>5</v>
      </c>
      <c r="Q14" s="37"/>
      <c r="R14" s="38"/>
      <c r="S14" s="29"/>
      <c r="T14" s="29"/>
      <c r="U14" s="29"/>
      <c r="V14" s="29"/>
      <c r="W14" s="29"/>
      <c r="X14" s="29"/>
    </row>
    <row r="15" s="2" customFormat="1" ht="22" customHeight="1" spans="1:24">
      <c r="A15" s="27">
        <v>11</v>
      </c>
      <c r="B15" s="28">
        <v>28566</v>
      </c>
      <c r="C15" s="29">
        <v>9400</v>
      </c>
      <c r="D15" s="29">
        <v>39.64</v>
      </c>
      <c r="E15" s="29">
        <v>366.7</v>
      </c>
      <c r="F15" s="29">
        <v>21.48</v>
      </c>
      <c r="G15" s="29">
        <v>35.34</v>
      </c>
      <c r="H15" s="29">
        <v>0.514</v>
      </c>
      <c r="I15" s="29">
        <v>5.79</v>
      </c>
      <c r="J15" s="29">
        <v>0.113</v>
      </c>
      <c r="K15" s="29">
        <v>41.93</v>
      </c>
      <c r="L15" s="29">
        <v>10.72</v>
      </c>
      <c r="M15" s="29">
        <v>7.41</v>
      </c>
      <c r="N15" s="29">
        <v>7.04</v>
      </c>
      <c r="O15" s="29">
        <v>371</v>
      </c>
      <c r="P15" s="29">
        <v>4</v>
      </c>
      <c r="Q15" s="37"/>
      <c r="R15" s="38"/>
      <c r="S15" s="29"/>
      <c r="T15" s="29"/>
      <c r="U15" s="29"/>
      <c r="V15" s="29"/>
      <c r="W15" s="29"/>
      <c r="X15" s="29"/>
    </row>
    <row r="16" s="2" customFormat="1" ht="22" customHeight="1" spans="1:24">
      <c r="A16" s="27">
        <v>12</v>
      </c>
      <c r="B16" s="28">
        <v>28147</v>
      </c>
      <c r="C16" s="29">
        <v>9370</v>
      </c>
      <c r="D16" s="29">
        <v>19.9</v>
      </c>
      <c r="E16" s="29">
        <v>378.4</v>
      </c>
      <c r="F16" s="29">
        <v>22.83</v>
      </c>
      <c r="G16" s="29">
        <v>36.03</v>
      </c>
      <c r="H16" s="29">
        <v>0.322</v>
      </c>
      <c r="I16" s="29">
        <v>5.41</v>
      </c>
      <c r="J16" s="29">
        <v>0.11</v>
      </c>
      <c r="K16" s="29">
        <v>39.46</v>
      </c>
      <c r="L16" s="29">
        <v>9.39</v>
      </c>
      <c r="M16" s="29">
        <v>7.08</v>
      </c>
      <c r="N16" s="29">
        <v>6.91</v>
      </c>
      <c r="O16" s="29">
        <v>446</v>
      </c>
      <c r="P16" s="29">
        <v>5</v>
      </c>
      <c r="Q16" s="37"/>
      <c r="R16" s="38"/>
      <c r="S16" s="29"/>
      <c r="T16" s="29"/>
      <c r="U16" s="29"/>
      <c r="V16" s="29"/>
      <c r="W16" s="29"/>
      <c r="X16" s="29"/>
    </row>
    <row r="17" s="2" customFormat="1" ht="22" customHeight="1" spans="1:24">
      <c r="A17" s="27">
        <v>13</v>
      </c>
      <c r="B17" s="28">
        <v>28162</v>
      </c>
      <c r="C17" s="29">
        <v>9670</v>
      </c>
      <c r="D17" s="29">
        <v>20.4</v>
      </c>
      <c r="E17" s="29">
        <v>569.6</v>
      </c>
      <c r="F17" s="29">
        <v>21.33</v>
      </c>
      <c r="G17" s="29">
        <v>36.1</v>
      </c>
      <c r="H17" s="29">
        <v>0.282</v>
      </c>
      <c r="I17" s="29">
        <v>5.44</v>
      </c>
      <c r="J17" s="29">
        <v>0.089</v>
      </c>
      <c r="K17" s="29">
        <v>40.85</v>
      </c>
      <c r="L17" s="29">
        <v>10.78</v>
      </c>
      <c r="M17" s="29">
        <v>7.44</v>
      </c>
      <c r="N17" s="29">
        <v>6.94</v>
      </c>
      <c r="O17" s="29">
        <v>408</v>
      </c>
      <c r="P17" s="29">
        <v>5</v>
      </c>
      <c r="Q17" s="37"/>
      <c r="R17" s="38"/>
      <c r="S17" s="29"/>
      <c r="T17" s="29"/>
      <c r="U17" s="29"/>
      <c r="V17" s="29"/>
      <c r="W17" s="29"/>
      <c r="X17" s="29"/>
    </row>
    <row r="18" s="2" customFormat="1" ht="22" customHeight="1" spans="1:24">
      <c r="A18" s="27">
        <v>14</v>
      </c>
      <c r="B18" s="28">
        <v>27700</v>
      </c>
      <c r="C18" s="29">
        <v>9350</v>
      </c>
      <c r="D18" s="29"/>
      <c r="E18" s="29">
        <v>503.1</v>
      </c>
      <c r="F18" s="29">
        <v>21.86</v>
      </c>
      <c r="G18" s="29">
        <v>33.44</v>
      </c>
      <c r="H18" s="29">
        <v>0.411</v>
      </c>
      <c r="I18" s="29">
        <v>6.38</v>
      </c>
      <c r="J18" s="29">
        <v>0.117</v>
      </c>
      <c r="K18" s="29">
        <v>35.61</v>
      </c>
      <c r="L18" s="29">
        <v>11.57</v>
      </c>
      <c r="M18" s="29">
        <v>7.41</v>
      </c>
      <c r="N18" s="29">
        <v>6.96</v>
      </c>
      <c r="O18" s="29">
        <v>413</v>
      </c>
      <c r="P18" s="29">
        <v>4</v>
      </c>
      <c r="Q18" s="37"/>
      <c r="R18" s="38"/>
      <c r="S18" s="29"/>
      <c r="T18" s="29"/>
      <c r="U18" s="29"/>
      <c r="V18" s="29"/>
      <c r="W18" s="29"/>
      <c r="X18" s="29"/>
    </row>
    <row r="19" s="2" customFormat="1" ht="22" customHeight="1" spans="1:24">
      <c r="A19" s="27">
        <v>15</v>
      </c>
      <c r="B19" s="28">
        <v>27716</v>
      </c>
      <c r="C19" s="29">
        <v>9310</v>
      </c>
      <c r="D19" s="29"/>
      <c r="E19" s="29">
        <v>431.7</v>
      </c>
      <c r="F19" s="29">
        <v>21.49</v>
      </c>
      <c r="G19" s="29">
        <v>36.37</v>
      </c>
      <c r="H19" s="29">
        <v>0.405</v>
      </c>
      <c r="I19" s="29">
        <v>5.1</v>
      </c>
      <c r="J19" s="29">
        <v>0.081</v>
      </c>
      <c r="K19" s="29">
        <v>40.01</v>
      </c>
      <c r="L19" s="29">
        <v>10.66</v>
      </c>
      <c r="M19" s="29">
        <v>7.42</v>
      </c>
      <c r="N19" s="29">
        <v>6.94</v>
      </c>
      <c r="O19" s="29">
        <v>370</v>
      </c>
      <c r="P19" s="29">
        <v>6</v>
      </c>
      <c r="Q19" s="37"/>
      <c r="R19" s="38"/>
      <c r="S19" s="29"/>
      <c r="T19" s="29"/>
      <c r="U19" s="29"/>
      <c r="V19" s="29"/>
      <c r="W19" s="29"/>
      <c r="X19" s="29"/>
    </row>
    <row r="20" s="2" customFormat="1" ht="22" customHeight="1" spans="1:24">
      <c r="A20" s="27">
        <v>16</v>
      </c>
      <c r="B20" s="28">
        <v>28211</v>
      </c>
      <c r="C20" s="29">
        <v>9960</v>
      </c>
      <c r="D20" s="29"/>
      <c r="E20" s="29">
        <v>566</v>
      </c>
      <c r="F20" s="29">
        <v>22.71</v>
      </c>
      <c r="G20" s="29">
        <v>45.48</v>
      </c>
      <c r="H20" s="29">
        <v>0.308</v>
      </c>
      <c r="I20" s="29">
        <v>10.71</v>
      </c>
      <c r="J20" s="29">
        <v>0.128</v>
      </c>
      <c r="K20" s="29">
        <v>61.79</v>
      </c>
      <c r="L20" s="29">
        <v>11.18</v>
      </c>
      <c r="M20" s="29">
        <v>7.41</v>
      </c>
      <c r="N20" s="29">
        <v>6.96</v>
      </c>
      <c r="O20" s="29">
        <v>374</v>
      </c>
      <c r="P20" s="29">
        <v>6</v>
      </c>
      <c r="Q20" s="37"/>
      <c r="R20" s="38"/>
      <c r="S20" s="29"/>
      <c r="T20" s="29"/>
      <c r="U20" s="29"/>
      <c r="V20" s="29"/>
      <c r="W20" s="29"/>
      <c r="X20" s="29"/>
    </row>
    <row r="21" s="2" customFormat="1" ht="22" customHeight="1" spans="1:24">
      <c r="A21" s="27">
        <v>17</v>
      </c>
      <c r="B21" s="28">
        <v>28325</v>
      </c>
      <c r="C21" s="29">
        <v>13460</v>
      </c>
      <c r="D21" s="29">
        <v>39.72</v>
      </c>
      <c r="E21" s="29">
        <v>450.7</v>
      </c>
      <c r="F21" s="29">
        <v>21.39</v>
      </c>
      <c r="G21" s="29">
        <v>39.93</v>
      </c>
      <c r="H21" s="29">
        <v>0.327</v>
      </c>
      <c r="I21" s="29">
        <v>5.18</v>
      </c>
      <c r="J21" s="29">
        <v>0.125</v>
      </c>
      <c r="K21" s="29">
        <v>47.65</v>
      </c>
      <c r="L21" s="29">
        <v>10.41</v>
      </c>
      <c r="M21" s="29">
        <v>7.41</v>
      </c>
      <c r="N21" s="29">
        <v>6.92</v>
      </c>
      <c r="O21" s="29">
        <v>354</v>
      </c>
      <c r="P21" s="29">
        <v>6</v>
      </c>
      <c r="Q21" s="37"/>
      <c r="R21" s="38"/>
      <c r="S21" s="29"/>
      <c r="T21" s="29"/>
      <c r="U21" s="29"/>
      <c r="V21" s="29"/>
      <c r="W21" s="29"/>
      <c r="X21" s="29"/>
    </row>
    <row r="22" s="2" customFormat="1" ht="22" customHeight="1" spans="1:24">
      <c r="A22" s="27">
        <v>18</v>
      </c>
      <c r="B22" s="28">
        <v>28145</v>
      </c>
      <c r="C22" s="29">
        <v>9480</v>
      </c>
      <c r="D22" s="29"/>
      <c r="E22" s="29">
        <v>304.3</v>
      </c>
      <c r="F22" s="29">
        <v>21.46</v>
      </c>
      <c r="G22" s="29">
        <v>31.2</v>
      </c>
      <c r="H22" s="29">
        <v>0.208</v>
      </c>
      <c r="I22" s="29">
        <v>3.59</v>
      </c>
      <c r="J22" s="29">
        <v>0.077</v>
      </c>
      <c r="K22" s="29">
        <v>33.18</v>
      </c>
      <c r="L22" s="29">
        <v>10.85</v>
      </c>
      <c r="M22" s="29">
        <v>7.36</v>
      </c>
      <c r="N22" s="29">
        <v>7.04</v>
      </c>
      <c r="O22" s="29">
        <v>403</v>
      </c>
      <c r="P22" s="29">
        <v>5</v>
      </c>
      <c r="Q22" s="37"/>
      <c r="R22" s="38"/>
      <c r="S22" s="29"/>
      <c r="T22" s="29"/>
      <c r="U22" s="29"/>
      <c r="V22" s="29"/>
      <c r="W22" s="29"/>
      <c r="X22" s="29"/>
    </row>
    <row r="23" s="2" customFormat="1" ht="22" customHeight="1" spans="1:24">
      <c r="A23" s="27">
        <v>19</v>
      </c>
      <c r="B23" s="28">
        <v>28217</v>
      </c>
      <c r="C23" s="29">
        <v>9510</v>
      </c>
      <c r="D23" s="29">
        <v>19.46</v>
      </c>
      <c r="E23" s="29">
        <v>530.4</v>
      </c>
      <c r="F23" s="29">
        <v>20.43</v>
      </c>
      <c r="G23" s="29">
        <v>39.12</v>
      </c>
      <c r="H23" s="29">
        <v>0.397</v>
      </c>
      <c r="I23" s="29">
        <v>5.95</v>
      </c>
      <c r="J23" s="29">
        <v>0.127</v>
      </c>
      <c r="K23" s="29">
        <v>43.9</v>
      </c>
      <c r="L23" s="29">
        <v>11.44</v>
      </c>
      <c r="M23" s="29">
        <v>7.43</v>
      </c>
      <c r="N23" s="29">
        <v>7.06</v>
      </c>
      <c r="O23" s="29">
        <v>411</v>
      </c>
      <c r="P23" s="29">
        <v>6</v>
      </c>
      <c r="Q23" s="37"/>
      <c r="R23" s="38"/>
      <c r="S23" s="29"/>
      <c r="T23" s="29"/>
      <c r="U23" s="29"/>
      <c r="V23" s="29"/>
      <c r="W23" s="29"/>
      <c r="X23" s="29"/>
    </row>
    <row r="24" s="2" customFormat="1" ht="22" customHeight="1" spans="1:24">
      <c r="A24" s="27">
        <v>20</v>
      </c>
      <c r="B24" s="28">
        <v>28459</v>
      </c>
      <c r="C24" s="29">
        <v>9490</v>
      </c>
      <c r="D24" s="29"/>
      <c r="E24" s="29">
        <v>501.4</v>
      </c>
      <c r="F24" s="29">
        <v>20.74</v>
      </c>
      <c r="G24" s="29">
        <v>32.3</v>
      </c>
      <c r="H24" s="29">
        <v>0.403</v>
      </c>
      <c r="I24" s="29">
        <v>5.1</v>
      </c>
      <c r="J24" s="29">
        <v>0.079</v>
      </c>
      <c r="K24" s="29">
        <v>37.72</v>
      </c>
      <c r="L24" s="29">
        <v>11.15</v>
      </c>
      <c r="M24" s="29">
        <v>7.46</v>
      </c>
      <c r="N24" s="29">
        <v>7.08</v>
      </c>
      <c r="O24" s="29">
        <v>381</v>
      </c>
      <c r="P24" s="29">
        <v>4</v>
      </c>
      <c r="Q24" s="37"/>
      <c r="R24" s="38"/>
      <c r="S24" s="29"/>
      <c r="T24" s="29"/>
      <c r="U24" s="29"/>
      <c r="V24" s="29"/>
      <c r="W24" s="29"/>
      <c r="X24" s="29"/>
    </row>
    <row r="25" s="2" customFormat="1" ht="22" customHeight="1" spans="1:24">
      <c r="A25" s="27">
        <v>21</v>
      </c>
      <c r="B25" s="28">
        <v>27978</v>
      </c>
      <c r="C25" s="29">
        <v>9450</v>
      </c>
      <c r="D25" s="29">
        <v>20.68</v>
      </c>
      <c r="E25" s="29">
        <v>307.4</v>
      </c>
      <c r="F25" s="29">
        <v>21.18</v>
      </c>
      <c r="G25" s="29">
        <v>37.35</v>
      </c>
      <c r="H25" s="29">
        <v>0.353</v>
      </c>
      <c r="I25" s="29">
        <v>3.94</v>
      </c>
      <c r="J25" s="29">
        <v>0.11</v>
      </c>
      <c r="K25" s="29">
        <v>43.9</v>
      </c>
      <c r="L25" s="29">
        <v>11.13</v>
      </c>
      <c r="M25" s="29">
        <v>7.41</v>
      </c>
      <c r="N25" s="29">
        <v>6.96</v>
      </c>
      <c r="O25" s="29">
        <v>477</v>
      </c>
      <c r="P25" s="29">
        <v>6</v>
      </c>
      <c r="Q25" s="37"/>
      <c r="R25" s="38"/>
      <c r="S25" s="29"/>
      <c r="T25" s="29"/>
      <c r="U25" s="29"/>
      <c r="V25" s="29"/>
      <c r="W25" s="29"/>
      <c r="X25" s="29"/>
    </row>
    <row r="26" s="2" customFormat="1" ht="22" customHeight="1" spans="1:24">
      <c r="A26" s="27">
        <v>22</v>
      </c>
      <c r="B26" s="28">
        <v>27610</v>
      </c>
      <c r="C26" s="29">
        <v>8780</v>
      </c>
      <c r="D26" s="29"/>
      <c r="E26" s="29">
        <v>446.3</v>
      </c>
      <c r="F26" s="29">
        <v>20.48</v>
      </c>
      <c r="G26" s="29">
        <v>41.34</v>
      </c>
      <c r="H26" s="29">
        <v>0.311</v>
      </c>
      <c r="I26" s="29">
        <v>3.51</v>
      </c>
      <c r="J26" s="29">
        <v>0.081</v>
      </c>
      <c r="K26" s="29">
        <v>45.28</v>
      </c>
      <c r="L26" s="29">
        <v>11.52</v>
      </c>
      <c r="M26" s="29">
        <v>7.46</v>
      </c>
      <c r="N26" s="29">
        <v>6.93</v>
      </c>
      <c r="O26" s="29">
        <v>494</v>
      </c>
      <c r="P26" s="29">
        <v>5</v>
      </c>
      <c r="Q26" s="37"/>
      <c r="R26" s="38"/>
      <c r="S26" s="29"/>
      <c r="T26" s="29"/>
      <c r="U26" s="29"/>
      <c r="V26" s="29"/>
      <c r="W26" s="29"/>
      <c r="X26" s="29"/>
    </row>
    <row r="27" s="2" customFormat="1" ht="22" customHeight="1" spans="1:24">
      <c r="A27" s="27">
        <v>23</v>
      </c>
      <c r="B27" s="28">
        <v>27616</v>
      </c>
      <c r="C27" s="29">
        <v>9090</v>
      </c>
      <c r="D27" s="29">
        <v>20.48</v>
      </c>
      <c r="E27" s="29">
        <v>553.6</v>
      </c>
      <c r="F27" s="29">
        <v>21.69</v>
      </c>
      <c r="G27" s="29">
        <v>35.51</v>
      </c>
      <c r="H27" s="29">
        <v>0.293</v>
      </c>
      <c r="I27" s="29">
        <v>4.71</v>
      </c>
      <c r="J27" s="29">
        <v>0.12</v>
      </c>
      <c r="K27" s="29">
        <v>38.09</v>
      </c>
      <c r="L27" s="29">
        <v>10.88</v>
      </c>
      <c r="M27" s="29">
        <v>7.35</v>
      </c>
      <c r="N27" s="29">
        <v>6.94</v>
      </c>
      <c r="O27" s="29">
        <v>415</v>
      </c>
      <c r="P27" s="29">
        <v>5</v>
      </c>
      <c r="Q27" s="37"/>
      <c r="R27" s="38"/>
      <c r="S27" s="29"/>
      <c r="T27" s="29"/>
      <c r="U27" s="29"/>
      <c r="V27" s="29"/>
      <c r="W27" s="29"/>
      <c r="X27" s="29"/>
    </row>
    <row r="28" s="2" customFormat="1" ht="22" customHeight="1" spans="1:24">
      <c r="A28" s="27">
        <v>24</v>
      </c>
      <c r="B28" s="28">
        <v>28055</v>
      </c>
      <c r="C28" s="29">
        <v>9220</v>
      </c>
      <c r="D28" s="29">
        <v>20.62</v>
      </c>
      <c r="E28" s="29">
        <v>427.5</v>
      </c>
      <c r="F28" s="29">
        <v>21.33</v>
      </c>
      <c r="G28" s="29">
        <v>34.99</v>
      </c>
      <c r="H28" s="29">
        <v>0.324</v>
      </c>
      <c r="I28" s="29">
        <v>4.5</v>
      </c>
      <c r="J28" s="29">
        <v>0.124</v>
      </c>
      <c r="K28" s="29">
        <v>36.74</v>
      </c>
      <c r="L28" s="29">
        <v>11.38</v>
      </c>
      <c r="M28" s="29">
        <v>7.42</v>
      </c>
      <c r="N28" s="29">
        <v>7.06</v>
      </c>
      <c r="O28" s="29">
        <v>486</v>
      </c>
      <c r="P28" s="29">
        <v>6</v>
      </c>
      <c r="Q28" s="37"/>
      <c r="R28" s="38"/>
      <c r="S28" s="29"/>
      <c r="T28" s="29"/>
      <c r="U28" s="29"/>
      <c r="V28" s="29"/>
      <c r="W28" s="29"/>
      <c r="X28" s="29"/>
    </row>
    <row r="29" s="2" customFormat="1" ht="22" customHeight="1" spans="1:24">
      <c r="A29" s="27">
        <v>25</v>
      </c>
      <c r="B29" s="28">
        <v>28016</v>
      </c>
      <c r="C29" s="29">
        <v>9710</v>
      </c>
      <c r="D29" s="29"/>
      <c r="E29" s="29">
        <v>351.4</v>
      </c>
      <c r="F29" s="29">
        <v>22.04</v>
      </c>
      <c r="G29" s="29">
        <v>35.16</v>
      </c>
      <c r="H29" s="29">
        <v>0.35</v>
      </c>
      <c r="I29" s="29">
        <v>3.92</v>
      </c>
      <c r="J29" s="29">
        <v>0.118</v>
      </c>
      <c r="K29" s="29">
        <v>38.82</v>
      </c>
      <c r="L29" s="29">
        <v>10.86</v>
      </c>
      <c r="M29" s="29">
        <v>7.43</v>
      </c>
      <c r="N29" s="29">
        <v>7.05</v>
      </c>
      <c r="O29" s="29">
        <v>470</v>
      </c>
      <c r="P29" s="29">
        <v>5</v>
      </c>
      <c r="Q29" s="37"/>
      <c r="R29" s="38"/>
      <c r="S29" s="29"/>
      <c r="T29" s="29"/>
      <c r="U29" s="29"/>
      <c r="V29" s="29"/>
      <c r="W29" s="29"/>
      <c r="X29" s="29"/>
    </row>
    <row r="30" s="2" customFormat="1" ht="22" customHeight="1" spans="1:24">
      <c r="A30" s="27">
        <v>26</v>
      </c>
      <c r="B30" s="28">
        <v>28342</v>
      </c>
      <c r="C30" s="29">
        <v>10220</v>
      </c>
      <c r="D30" s="29">
        <v>19.76</v>
      </c>
      <c r="E30" s="29">
        <v>514.5</v>
      </c>
      <c r="F30" s="29">
        <v>20.91</v>
      </c>
      <c r="G30" s="29">
        <v>33.14</v>
      </c>
      <c r="H30" s="29">
        <v>0.332</v>
      </c>
      <c r="I30" s="29">
        <v>5.16</v>
      </c>
      <c r="J30" s="29">
        <v>0.143</v>
      </c>
      <c r="K30" s="29">
        <v>36.81</v>
      </c>
      <c r="L30" s="29">
        <v>8.75</v>
      </c>
      <c r="M30" s="29">
        <v>7.44</v>
      </c>
      <c r="N30" s="29">
        <v>7.08</v>
      </c>
      <c r="O30" s="29">
        <v>482</v>
      </c>
      <c r="P30" s="29">
        <v>5</v>
      </c>
      <c r="Q30" s="37"/>
      <c r="R30" s="38"/>
      <c r="S30" s="29"/>
      <c r="T30" s="29"/>
      <c r="U30" s="29"/>
      <c r="V30" s="29"/>
      <c r="W30" s="29"/>
      <c r="X30" s="29"/>
    </row>
    <row r="31" s="2" customFormat="1" ht="22" customHeight="1" spans="1:24">
      <c r="A31" s="27">
        <v>27</v>
      </c>
      <c r="B31" s="28">
        <v>27340</v>
      </c>
      <c r="C31" s="29">
        <v>9270</v>
      </c>
      <c r="D31" s="29"/>
      <c r="E31" s="29">
        <v>481.2</v>
      </c>
      <c r="F31" s="29">
        <v>19.68</v>
      </c>
      <c r="G31" s="29">
        <v>35.74</v>
      </c>
      <c r="H31" s="29">
        <v>0.482</v>
      </c>
      <c r="I31" s="29">
        <v>6.04</v>
      </c>
      <c r="J31" s="29">
        <v>0.12</v>
      </c>
      <c r="K31" s="29">
        <v>38.43</v>
      </c>
      <c r="L31" s="29">
        <v>11.83</v>
      </c>
      <c r="M31" s="29">
        <v>7.41</v>
      </c>
      <c r="N31" s="29">
        <v>6.96</v>
      </c>
      <c r="O31" s="29">
        <v>403</v>
      </c>
      <c r="P31" s="29">
        <v>5</v>
      </c>
      <c r="Q31" s="37"/>
      <c r="R31" s="38"/>
      <c r="S31" s="39"/>
      <c r="T31" s="39"/>
      <c r="U31" s="39"/>
      <c r="V31" s="27"/>
      <c r="W31" s="27"/>
      <c r="X31" s="27"/>
    </row>
    <row r="32" s="2" customFormat="1" ht="22" customHeight="1" spans="1:24">
      <c r="A32" s="27">
        <v>28</v>
      </c>
      <c r="B32" s="28">
        <v>27315</v>
      </c>
      <c r="C32" s="29">
        <v>9540</v>
      </c>
      <c r="D32" s="29">
        <v>19.4</v>
      </c>
      <c r="E32" s="29">
        <v>476.4</v>
      </c>
      <c r="F32" s="29">
        <v>20.14</v>
      </c>
      <c r="G32" s="29">
        <v>36.14</v>
      </c>
      <c r="H32" s="29">
        <v>0.52</v>
      </c>
      <c r="I32" s="29">
        <v>5.1</v>
      </c>
      <c r="J32" s="29">
        <v>0.118</v>
      </c>
      <c r="K32" s="29">
        <v>38.28</v>
      </c>
      <c r="L32" s="29">
        <v>11.46</v>
      </c>
      <c r="M32" s="29">
        <v>7.39</v>
      </c>
      <c r="N32" s="29">
        <v>7.04</v>
      </c>
      <c r="O32" s="29">
        <v>445</v>
      </c>
      <c r="P32" s="29">
        <v>4</v>
      </c>
      <c r="Q32" s="37"/>
      <c r="R32" s="38"/>
      <c r="S32" s="39"/>
      <c r="T32" s="39"/>
      <c r="U32" s="39"/>
      <c r="V32" s="27"/>
      <c r="W32" s="27"/>
      <c r="X32" s="27"/>
    </row>
    <row r="33" s="2" customFormat="1" ht="22" customHeight="1" spans="1:24">
      <c r="A33" s="27">
        <v>29</v>
      </c>
      <c r="B33" s="28">
        <v>26969</v>
      </c>
      <c r="C33" s="29">
        <v>9670</v>
      </c>
      <c r="D33" s="29">
        <v>20.38</v>
      </c>
      <c r="E33" s="29">
        <v>581.7</v>
      </c>
      <c r="F33" s="29">
        <v>21.45</v>
      </c>
      <c r="G33" s="29">
        <v>37.54</v>
      </c>
      <c r="H33" s="29">
        <v>0.415</v>
      </c>
      <c r="I33" s="29">
        <v>6.88</v>
      </c>
      <c r="J33" s="29">
        <v>0.115</v>
      </c>
      <c r="K33" s="29">
        <v>44.11</v>
      </c>
      <c r="L33" s="29">
        <v>9.84</v>
      </c>
      <c r="M33" s="29">
        <v>7.46</v>
      </c>
      <c r="N33" s="29">
        <v>7.08</v>
      </c>
      <c r="O33" s="29">
        <v>491</v>
      </c>
      <c r="P33" s="29">
        <v>6</v>
      </c>
      <c r="Q33" s="37"/>
      <c r="R33" s="38"/>
      <c r="S33" s="39"/>
      <c r="T33" s="39"/>
      <c r="U33" s="39"/>
      <c r="V33" s="27"/>
      <c r="W33" s="27"/>
      <c r="X33" s="27"/>
    </row>
    <row r="34" s="2" customFormat="1" ht="22" customHeight="1" spans="1:24">
      <c r="A34" s="27">
        <v>30</v>
      </c>
      <c r="B34" s="28">
        <v>27419</v>
      </c>
      <c r="C34" s="29">
        <v>9910</v>
      </c>
      <c r="D34" s="29"/>
      <c r="E34" s="29">
        <v>478.3</v>
      </c>
      <c r="F34" s="29">
        <v>20.66</v>
      </c>
      <c r="G34" s="29">
        <v>35.09</v>
      </c>
      <c r="H34" s="29">
        <v>0.397</v>
      </c>
      <c r="I34" s="29">
        <v>5.15</v>
      </c>
      <c r="J34" s="29">
        <v>0.108</v>
      </c>
      <c r="K34" s="29">
        <v>38.22</v>
      </c>
      <c r="L34" s="29">
        <v>8.41</v>
      </c>
      <c r="M34" s="29">
        <v>7.41</v>
      </c>
      <c r="N34" s="29">
        <v>7.08</v>
      </c>
      <c r="O34" s="29">
        <v>448</v>
      </c>
      <c r="P34" s="29">
        <v>5</v>
      </c>
      <c r="Q34" s="37"/>
      <c r="R34" s="38"/>
      <c r="S34" s="39"/>
      <c r="T34" s="39"/>
      <c r="U34" s="39"/>
      <c r="V34" s="27"/>
      <c r="W34" s="27"/>
      <c r="X34" s="27"/>
    </row>
    <row r="35" s="2" customFormat="1" ht="22" customHeight="1" spans="1:24">
      <c r="A35" s="27">
        <v>31</v>
      </c>
      <c r="B35" s="30">
        <v>28145</v>
      </c>
      <c r="C35" s="31">
        <v>8940</v>
      </c>
      <c r="D35" s="31">
        <v>19.52</v>
      </c>
      <c r="E35" s="32">
        <v>443.5</v>
      </c>
      <c r="F35" s="31">
        <v>21.63</v>
      </c>
      <c r="G35" s="32">
        <v>35.49</v>
      </c>
      <c r="H35" s="31">
        <v>0.462</v>
      </c>
      <c r="I35" s="32">
        <v>4.97</v>
      </c>
      <c r="J35" s="31">
        <v>0.128</v>
      </c>
      <c r="K35" s="32">
        <v>40.18</v>
      </c>
      <c r="L35" s="31">
        <v>9.71</v>
      </c>
      <c r="M35" s="32">
        <v>7.39</v>
      </c>
      <c r="N35" s="31">
        <v>7.03</v>
      </c>
      <c r="O35" s="32">
        <v>422</v>
      </c>
      <c r="P35" s="31">
        <v>6</v>
      </c>
      <c r="Q35" s="37"/>
      <c r="R35" s="38"/>
      <c r="S35" s="39"/>
      <c r="T35" s="39"/>
      <c r="U35" s="39"/>
      <c r="V35" s="27"/>
      <c r="W35" s="27"/>
      <c r="X35" s="27"/>
    </row>
    <row r="36" s="2" customFormat="1" ht="22" customHeight="1" spans="1:24">
      <c r="A36" s="12" t="s">
        <v>21</v>
      </c>
      <c r="B36" s="12">
        <f>SUM(B5:B35)</f>
        <v>865961</v>
      </c>
      <c r="C36" s="12">
        <f>SUM(C5:C35)</f>
        <v>295950</v>
      </c>
      <c r="D36" s="12">
        <f>SUM(D5:D35)</f>
        <v>479.42</v>
      </c>
      <c r="E36" s="14">
        <f>AVERAGE(E5:E35)</f>
        <v>421.3</v>
      </c>
      <c r="F36" s="14">
        <f t="shared" ref="F36:X36" si="0">AVERAGE(F5:F35)</f>
        <v>21.5774193548387</v>
      </c>
      <c r="G36" s="14">
        <f t="shared" si="0"/>
        <v>35.2358064516129</v>
      </c>
      <c r="H36" s="14">
        <f t="shared" si="0"/>
        <v>0.360161290322581</v>
      </c>
      <c r="I36" s="14">
        <f t="shared" si="0"/>
        <v>5.23967741935484</v>
      </c>
      <c r="J36" s="14">
        <f t="shared" si="0"/>
        <v>0.120225806451613</v>
      </c>
      <c r="K36" s="14">
        <f t="shared" si="0"/>
        <v>40.3029032258065</v>
      </c>
      <c r="L36" s="14">
        <f t="shared" si="0"/>
        <v>10.6877419354839</v>
      </c>
      <c r="M36" s="14">
        <f t="shared" si="0"/>
        <v>7.40612903225806</v>
      </c>
      <c r="N36" s="14">
        <f t="shared" si="0"/>
        <v>7.01258064516129</v>
      </c>
      <c r="O36" s="14">
        <f t="shared" si="0"/>
        <v>418.225806451613</v>
      </c>
      <c r="P36" s="14">
        <f t="shared" si="0"/>
        <v>5.25806451612903</v>
      </c>
      <c r="Q36" s="14"/>
      <c r="R36" s="14"/>
      <c r="S36" s="14" t="e">
        <f t="shared" si="0"/>
        <v>#DIV/0!</v>
      </c>
      <c r="T36" s="14" t="e">
        <f t="shared" si="0"/>
        <v>#DIV/0!</v>
      </c>
      <c r="U36" s="14" t="e">
        <f t="shared" si="0"/>
        <v>#DIV/0!</v>
      </c>
      <c r="V36" s="14"/>
      <c r="W36" s="14" t="e">
        <f t="shared" si="0"/>
        <v>#DIV/0!</v>
      </c>
      <c r="X36" s="14" t="e">
        <f t="shared" si="0"/>
        <v>#DIV/0!</v>
      </c>
    </row>
    <row r="37" s="3" customFormat="1" ht="22" customHeight="1" spans="3:22">
      <c r="C37" s="34" t="s">
        <v>22</v>
      </c>
      <c r="D37" s="34"/>
      <c r="G37" s="35"/>
      <c r="H37" s="35"/>
      <c r="I37" s="35"/>
      <c r="L37" s="36" t="s">
        <v>23</v>
      </c>
      <c r="M37" s="36"/>
      <c r="U37" s="34" t="s">
        <v>24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topLeftCell="A14" workbookViewId="0">
      <selection activeCell="M5" sqref="M5:N34"/>
    </sheetView>
  </sheetViews>
  <sheetFormatPr defaultColWidth="9" defaultRowHeight="13.5"/>
  <cols>
    <col min="1" max="1" width="4.375" style="2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375" customWidth="1"/>
    <col min="19" max="24" width="12.3833333333333" customWidth="1"/>
  </cols>
  <sheetData>
    <row r="1" ht="36" customHeight="1" spans="1:24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10" t="s">
        <v>3</v>
      </c>
      <c r="D2" s="24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10"/>
      <c r="D3" s="25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2" customHeight="1" spans="1:24">
      <c r="A4" s="11"/>
      <c r="B4" s="10"/>
      <c r="C4" s="10"/>
      <c r="D4" s="26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28">
        <v>28080</v>
      </c>
      <c r="C5" s="29">
        <v>9460</v>
      </c>
      <c r="D5" s="29">
        <v>19.82</v>
      </c>
      <c r="E5" s="29">
        <v>443.5</v>
      </c>
      <c r="F5" s="29">
        <v>20.37</v>
      </c>
      <c r="G5" s="29">
        <v>35.49</v>
      </c>
      <c r="H5" s="29">
        <v>0.451</v>
      </c>
      <c r="I5" s="29">
        <v>5.32</v>
      </c>
      <c r="J5" s="29">
        <v>0.121</v>
      </c>
      <c r="K5" s="29">
        <v>39.98</v>
      </c>
      <c r="L5" s="29">
        <v>8.71</v>
      </c>
      <c r="M5" s="29">
        <v>7.44</v>
      </c>
      <c r="N5" s="29">
        <v>6.97</v>
      </c>
      <c r="O5" s="29">
        <v>408</v>
      </c>
      <c r="P5" s="29">
        <v>6</v>
      </c>
      <c r="Q5" s="37"/>
      <c r="R5" s="38"/>
      <c r="S5" s="39"/>
      <c r="T5" s="39"/>
      <c r="U5" s="39"/>
      <c r="V5" s="27"/>
      <c r="W5" s="27"/>
      <c r="X5" s="27"/>
    </row>
    <row r="6" s="2" customFormat="1" ht="22" customHeight="1" spans="1:24">
      <c r="A6" s="27">
        <v>2</v>
      </c>
      <c r="B6" s="28">
        <v>28083</v>
      </c>
      <c r="C6" s="29">
        <v>9550</v>
      </c>
      <c r="D6" s="29"/>
      <c r="E6" s="29">
        <v>342</v>
      </c>
      <c r="F6" s="29">
        <v>22.53</v>
      </c>
      <c r="G6" s="29">
        <v>32.27</v>
      </c>
      <c r="H6" s="29">
        <v>0.388</v>
      </c>
      <c r="I6" s="29">
        <v>4.3</v>
      </c>
      <c r="J6" s="29">
        <v>0.135</v>
      </c>
      <c r="K6" s="29">
        <v>34.45</v>
      </c>
      <c r="L6" s="29">
        <v>9.02</v>
      </c>
      <c r="M6" s="29">
        <v>7.44</v>
      </c>
      <c r="N6" s="29">
        <v>6.96</v>
      </c>
      <c r="O6" s="29">
        <v>418</v>
      </c>
      <c r="P6" s="29">
        <v>6</v>
      </c>
      <c r="Q6" s="37"/>
      <c r="R6" s="38"/>
      <c r="S6" s="39"/>
      <c r="T6" s="39"/>
      <c r="U6" s="39"/>
      <c r="V6" s="27"/>
      <c r="W6" s="27"/>
      <c r="X6" s="27"/>
    </row>
    <row r="7" s="2" customFormat="1" ht="22" customHeight="1" spans="1:24">
      <c r="A7" s="27">
        <v>3</v>
      </c>
      <c r="B7" s="28">
        <v>27410</v>
      </c>
      <c r="C7" s="29">
        <v>9320</v>
      </c>
      <c r="D7" s="29">
        <v>19.48</v>
      </c>
      <c r="E7" s="29">
        <v>476.8</v>
      </c>
      <c r="F7" s="29">
        <v>22.91</v>
      </c>
      <c r="G7" s="29">
        <v>35.36</v>
      </c>
      <c r="H7" s="29">
        <v>0.491</v>
      </c>
      <c r="I7" s="29">
        <v>6.33</v>
      </c>
      <c r="J7" s="29">
        <v>0.144</v>
      </c>
      <c r="K7" s="29">
        <v>42</v>
      </c>
      <c r="L7" s="29">
        <v>9.03</v>
      </c>
      <c r="M7" s="29">
        <v>7.46</v>
      </c>
      <c r="N7" s="29">
        <v>7.03</v>
      </c>
      <c r="O7" s="29">
        <v>466</v>
      </c>
      <c r="P7" s="29">
        <v>7</v>
      </c>
      <c r="Q7" s="37"/>
      <c r="R7" s="38"/>
      <c r="S7" s="39"/>
      <c r="T7" s="39"/>
      <c r="U7" s="39"/>
      <c r="V7" s="27"/>
      <c r="W7" s="27"/>
      <c r="X7" s="27"/>
    </row>
    <row r="8" s="2" customFormat="1" ht="22" customHeight="1" spans="1:24">
      <c r="A8" s="27">
        <v>4</v>
      </c>
      <c r="B8" s="28">
        <v>27734</v>
      </c>
      <c r="C8" s="29">
        <v>9400</v>
      </c>
      <c r="D8" s="29">
        <v>19.7</v>
      </c>
      <c r="E8" s="29">
        <v>588.3</v>
      </c>
      <c r="F8" s="29">
        <v>23.49</v>
      </c>
      <c r="G8" s="29">
        <v>35.95</v>
      </c>
      <c r="H8" s="29">
        <v>0.424</v>
      </c>
      <c r="I8" s="29">
        <v>7.01</v>
      </c>
      <c r="J8" s="29">
        <v>0.138</v>
      </c>
      <c r="K8" s="29">
        <v>43.8</v>
      </c>
      <c r="L8" s="29">
        <v>9.87</v>
      </c>
      <c r="M8" s="29">
        <v>7.48</v>
      </c>
      <c r="N8" s="29">
        <v>7.05</v>
      </c>
      <c r="O8" s="29">
        <v>440</v>
      </c>
      <c r="P8" s="29">
        <v>5</v>
      </c>
      <c r="Q8" s="37"/>
      <c r="R8" s="38"/>
      <c r="S8" s="39"/>
      <c r="T8" s="39"/>
      <c r="U8" s="39"/>
      <c r="V8" s="27"/>
      <c r="W8" s="27"/>
      <c r="X8" s="27"/>
    </row>
    <row r="9" s="2" customFormat="1" ht="22" customHeight="1" spans="1:24">
      <c r="A9" s="27">
        <v>5</v>
      </c>
      <c r="B9" s="28">
        <v>26651</v>
      </c>
      <c r="C9" s="29">
        <v>9360</v>
      </c>
      <c r="D9" s="29">
        <v>20.64</v>
      </c>
      <c r="E9" s="29">
        <v>503.7</v>
      </c>
      <c r="F9" s="29">
        <v>23.18</v>
      </c>
      <c r="G9" s="29">
        <v>36.62</v>
      </c>
      <c r="H9" s="29">
        <v>0.485</v>
      </c>
      <c r="I9" s="29">
        <v>6.79</v>
      </c>
      <c r="J9" s="29">
        <v>0.139</v>
      </c>
      <c r="K9" s="29">
        <v>41.66</v>
      </c>
      <c r="L9" s="29">
        <v>9.48</v>
      </c>
      <c r="M9" s="29">
        <v>7.42</v>
      </c>
      <c r="N9" s="29">
        <v>7.05</v>
      </c>
      <c r="O9" s="29">
        <v>364</v>
      </c>
      <c r="P9" s="29">
        <v>5</v>
      </c>
      <c r="Q9" s="37"/>
      <c r="R9" s="38"/>
      <c r="S9" s="39"/>
      <c r="T9" s="39"/>
      <c r="U9" s="39"/>
      <c r="V9" s="27"/>
      <c r="W9" s="27"/>
      <c r="X9" s="27"/>
    </row>
    <row r="10" s="2" customFormat="1" ht="22" customHeight="1" spans="1:24">
      <c r="A10" s="27">
        <v>6</v>
      </c>
      <c r="B10" s="28">
        <v>27250</v>
      </c>
      <c r="C10" s="29">
        <v>9430</v>
      </c>
      <c r="D10" s="29"/>
      <c r="E10" s="29">
        <v>729</v>
      </c>
      <c r="F10" s="29">
        <v>23.75</v>
      </c>
      <c r="G10" s="29">
        <v>34.6</v>
      </c>
      <c r="H10" s="29">
        <v>0.547</v>
      </c>
      <c r="I10" s="29">
        <v>6.19</v>
      </c>
      <c r="J10" s="29">
        <v>0.162</v>
      </c>
      <c r="K10" s="29">
        <v>42.26</v>
      </c>
      <c r="L10" s="29">
        <v>7.9</v>
      </c>
      <c r="M10" s="29">
        <v>7.48</v>
      </c>
      <c r="N10" s="29">
        <v>7.06</v>
      </c>
      <c r="O10" s="29">
        <v>460</v>
      </c>
      <c r="P10" s="29">
        <v>5</v>
      </c>
      <c r="Q10" s="37"/>
      <c r="R10" s="38"/>
      <c r="S10" s="39"/>
      <c r="T10" s="39"/>
      <c r="U10" s="39"/>
      <c r="V10" s="27"/>
      <c r="W10" s="27"/>
      <c r="X10" s="27"/>
    </row>
    <row r="11" s="2" customFormat="1" ht="22" customHeight="1" spans="1:24">
      <c r="A11" s="27">
        <v>7</v>
      </c>
      <c r="B11" s="28">
        <v>27980</v>
      </c>
      <c r="C11" s="29">
        <v>9710</v>
      </c>
      <c r="D11" s="29"/>
      <c r="E11" s="29">
        <v>311.6</v>
      </c>
      <c r="F11" s="29">
        <v>24.03</v>
      </c>
      <c r="G11" s="29">
        <v>32.3</v>
      </c>
      <c r="H11" s="29">
        <v>0.134</v>
      </c>
      <c r="I11" s="29">
        <v>3.77</v>
      </c>
      <c r="J11" s="29">
        <v>0.134</v>
      </c>
      <c r="K11" s="29">
        <v>37.21</v>
      </c>
      <c r="L11" s="29">
        <v>7.91</v>
      </c>
      <c r="M11" s="29">
        <v>7.46</v>
      </c>
      <c r="N11" s="29">
        <v>7.04</v>
      </c>
      <c r="O11" s="29">
        <v>405</v>
      </c>
      <c r="P11" s="29">
        <v>6</v>
      </c>
      <c r="Q11" s="37"/>
      <c r="R11" s="38"/>
      <c r="S11" s="39"/>
      <c r="T11" s="39"/>
      <c r="U11" s="39"/>
      <c r="V11" s="27"/>
      <c r="W11" s="27"/>
      <c r="X11" s="27"/>
    </row>
    <row r="12" s="2" customFormat="1" ht="22" customHeight="1" spans="1:24">
      <c r="A12" s="27">
        <v>8</v>
      </c>
      <c r="B12" s="28">
        <v>28160</v>
      </c>
      <c r="C12" s="29">
        <v>9710</v>
      </c>
      <c r="D12" s="29">
        <v>19.72</v>
      </c>
      <c r="E12" s="29">
        <v>407.2</v>
      </c>
      <c r="F12" s="29">
        <v>23.76</v>
      </c>
      <c r="G12" s="29">
        <v>35.43</v>
      </c>
      <c r="H12" s="29">
        <v>0.399</v>
      </c>
      <c r="I12" s="29">
        <v>4.88</v>
      </c>
      <c r="J12" s="29">
        <v>0.123</v>
      </c>
      <c r="K12" s="29">
        <v>39.65</v>
      </c>
      <c r="L12" s="29">
        <v>9.68</v>
      </c>
      <c r="M12" s="29">
        <v>7.42</v>
      </c>
      <c r="N12" s="29">
        <v>6.97</v>
      </c>
      <c r="O12" s="29">
        <v>374</v>
      </c>
      <c r="P12" s="29">
        <v>5</v>
      </c>
      <c r="Q12" s="37"/>
      <c r="R12" s="38"/>
      <c r="S12" s="39"/>
      <c r="T12" s="39"/>
      <c r="U12" s="39"/>
      <c r="V12" s="27"/>
      <c r="W12" s="27"/>
      <c r="X12" s="27"/>
    </row>
    <row r="13" s="2" customFormat="1" ht="22" customHeight="1" spans="1:24">
      <c r="A13" s="27">
        <v>9</v>
      </c>
      <c r="B13" s="28">
        <v>28126</v>
      </c>
      <c r="C13" s="29">
        <v>9520</v>
      </c>
      <c r="D13" s="29">
        <v>19.82</v>
      </c>
      <c r="E13" s="29">
        <v>394.2</v>
      </c>
      <c r="F13" s="29">
        <v>24.53</v>
      </c>
      <c r="G13" s="29">
        <v>37.32</v>
      </c>
      <c r="H13" s="29">
        <v>0.419</v>
      </c>
      <c r="I13" s="29">
        <v>4.89</v>
      </c>
      <c r="J13" s="29">
        <v>0.14</v>
      </c>
      <c r="K13" s="29">
        <v>40.7</v>
      </c>
      <c r="L13" s="29">
        <v>10.17</v>
      </c>
      <c r="M13" s="29">
        <v>7.46</v>
      </c>
      <c r="N13" s="29">
        <v>7.07</v>
      </c>
      <c r="O13" s="29">
        <v>401</v>
      </c>
      <c r="P13" s="29">
        <v>4</v>
      </c>
      <c r="Q13" s="37"/>
      <c r="R13" s="38"/>
      <c r="S13" s="39"/>
      <c r="T13" s="39"/>
      <c r="U13" s="39"/>
      <c r="V13" s="27"/>
      <c r="W13" s="27"/>
      <c r="X13" s="27"/>
    </row>
    <row r="14" s="2" customFormat="1" ht="22" customHeight="1" spans="1:24">
      <c r="A14" s="27">
        <v>10</v>
      </c>
      <c r="B14" s="28">
        <v>28380</v>
      </c>
      <c r="C14" s="29">
        <v>9730</v>
      </c>
      <c r="D14" s="29"/>
      <c r="E14" s="29">
        <v>401.3</v>
      </c>
      <c r="F14" s="29">
        <v>24.11</v>
      </c>
      <c r="G14" s="29">
        <v>31.71</v>
      </c>
      <c r="H14" s="29">
        <v>0.311</v>
      </c>
      <c r="I14" s="29">
        <v>5.08</v>
      </c>
      <c r="J14" s="29">
        <v>0.157</v>
      </c>
      <c r="K14" s="29">
        <v>37.33</v>
      </c>
      <c r="L14" s="29">
        <v>9.79</v>
      </c>
      <c r="M14" s="29">
        <v>7.41</v>
      </c>
      <c r="N14" s="29">
        <v>6.91</v>
      </c>
      <c r="O14" s="29">
        <v>386</v>
      </c>
      <c r="P14" s="29">
        <v>5</v>
      </c>
      <c r="Q14" s="37"/>
      <c r="R14" s="38"/>
      <c r="S14" s="39"/>
      <c r="T14" s="39"/>
      <c r="U14" s="39"/>
      <c r="V14" s="27"/>
      <c r="W14" s="27"/>
      <c r="X14" s="27"/>
    </row>
    <row r="15" s="2" customFormat="1" ht="22" customHeight="1" spans="1:24">
      <c r="A15" s="27">
        <v>11</v>
      </c>
      <c r="B15" s="28">
        <v>28147</v>
      </c>
      <c r="C15" s="29">
        <v>9510</v>
      </c>
      <c r="D15" s="29">
        <v>39.72</v>
      </c>
      <c r="E15" s="29">
        <v>340.6</v>
      </c>
      <c r="F15" s="29">
        <v>23.86</v>
      </c>
      <c r="G15" s="29">
        <v>33.18</v>
      </c>
      <c r="H15" s="29">
        <v>0.385</v>
      </c>
      <c r="I15" s="29">
        <v>3.99</v>
      </c>
      <c r="J15" s="29">
        <v>0.154</v>
      </c>
      <c r="K15" s="29">
        <v>37.17</v>
      </c>
      <c r="L15" s="29">
        <v>8.56</v>
      </c>
      <c r="M15" s="29">
        <v>7.44</v>
      </c>
      <c r="N15" s="29">
        <v>6.91</v>
      </c>
      <c r="O15" s="29">
        <v>445</v>
      </c>
      <c r="P15" s="29">
        <v>6</v>
      </c>
      <c r="Q15" s="37"/>
      <c r="R15" s="38"/>
      <c r="S15" s="39"/>
      <c r="T15" s="39"/>
      <c r="U15" s="39"/>
      <c r="V15" s="27"/>
      <c r="W15" s="27"/>
      <c r="X15" s="27"/>
    </row>
    <row r="16" s="2" customFormat="1" ht="22" customHeight="1" spans="1:24">
      <c r="A16" s="27">
        <v>12</v>
      </c>
      <c r="B16" s="28">
        <v>27858</v>
      </c>
      <c r="C16" s="29">
        <v>9670</v>
      </c>
      <c r="D16" s="29">
        <v>19.8</v>
      </c>
      <c r="E16" s="29">
        <v>360.1</v>
      </c>
      <c r="F16" s="29">
        <v>23.41</v>
      </c>
      <c r="G16" s="29">
        <v>33.7</v>
      </c>
      <c r="H16" s="29">
        <v>0.377</v>
      </c>
      <c r="I16" s="29">
        <v>4.69</v>
      </c>
      <c r="J16" s="29">
        <v>0.126</v>
      </c>
      <c r="K16" s="29">
        <v>38.6</v>
      </c>
      <c r="L16" s="29">
        <v>8.04</v>
      </c>
      <c r="M16" s="29">
        <v>7.42</v>
      </c>
      <c r="N16" s="29">
        <v>6.94</v>
      </c>
      <c r="O16" s="29">
        <v>386</v>
      </c>
      <c r="P16" s="29">
        <v>5</v>
      </c>
      <c r="Q16" s="37"/>
      <c r="R16" s="38"/>
      <c r="S16" s="39"/>
      <c r="T16" s="39"/>
      <c r="U16" s="39"/>
      <c r="V16" s="27"/>
      <c r="W16" s="27"/>
      <c r="X16" s="27"/>
    </row>
    <row r="17" s="2" customFormat="1" ht="22" customHeight="1" spans="1:24">
      <c r="A17" s="27">
        <v>13</v>
      </c>
      <c r="B17" s="28">
        <v>28096</v>
      </c>
      <c r="C17" s="29">
        <v>9630</v>
      </c>
      <c r="D17" s="29">
        <v>20.24</v>
      </c>
      <c r="E17" s="29">
        <v>343.5</v>
      </c>
      <c r="F17" s="29">
        <v>24.86</v>
      </c>
      <c r="G17" s="29">
        <v>29.24</v>
      </c>
      <c r="H17" s="29">
        <v>0.336</v>
      </c>
      <c r="I17" s="29">
        <v>4.3</v>
      </c>
      <c r="J17" s="29">
        <v>0.133</v>
      </c>
      <c r="K17" s="29">
        <v>39.44</v>
      </c>
      <c r="L17" s="29">
        <v>10.1</v>
      </c>
      <c r="M17" s="29">
        <v>7.41</v>
      </c>
      <c r="N17" s="29">
        <v>6.94</v>
      </c>
      <c r="O17" s="29">
        <v>413</v>
      </c>
      <c r="P17" s="29">
        <v>6</v>
      </c>
      <c r="Q17" s="37"/>
      <c r="R17" s="38"/>
      <c r="S17" s="27"/>
      <c r="T17" s="27"/>
      <c r="U17" s="27"/>
      <c r="V17" s="27"/>
      <c r="W17" s="27"/>
      <c r="X17" s="27"/>
    </row>
    <row r="18" s="2" customFormat="1" ht="22" customHeight="1" spans="1:24">
      <c r="A18" s="27">
        <v>14</v>
      </c>
      <c r="B18" s="28">
        <v>28241</v>
      </c>
      <c r="C18" s="29">
        <v>9590</v>
      </c>
      <c r="D18" s="29"/>
      <c r="E18" s="29">
        <v>424.6</v>
      </c>
      <c r="F18" s="29">
        <v>24.83</v>
      </c>
      <c r="G18" s="29">
        <v>31.28</v>
      </c>
      <c r="H18" s="29">
        <v>0.37</v>
      </c>
      <c r="I18" s="29">
        <v>5.45</v>
      </c>
      <c r="J18" s="29">
        <v>0.123</v>
      </c>
      <c r="K18" s="29">
        <v>35.54</v>
      </c>
      <c r="L18" s="29">
        <v>9.19</v>
      </c>
      <c r="M18" s="29">
        <v>7.46</v>
      </c>
      <c r="N18" s="29">
        <v>6.9</v>
      </c>
      <c r="O18" s="29">
        <v>375</v>
      </c>
      <c r="P18" s="29">
        <v>4</v>
      </c>
      <c r="Q18" s="37"/>
      <c r="R18" s="38"/>
      <c r="S18" s="39"/>
      <c r="T18" s="39"/>
      <c r="U18" s="39"/>
      <c r="V18" s="27"/>
      <c r="W18" s="27"/>
      <c r="X18" s="27"/>
    </row>
    <row r="19" s="2" customFormat="1" ht="22" customHeight="1" spans="1:24">
      <c r="A19" s="27">
        <v>15</v>
      </c>
      <c r="B19" s="28">
        <v>28068</v>
      </c>
      <c r="C19" s="29">
        <v>9370</v>
      </c>
      <c r="D19" s="29">
        <v>20.12</v>
      </c>
      <c r="E19" s="29">
        <v>330.4</v>
      </c>
      <c r="F19" s="29">
        <v>25.03</v>
      </c>
      <c r="G19" s="29">
        <v>31.2</v>
      </c>
      <c r="H19" s="29">
        <v>0.435</v>
      </c>
      <c r="I19" s="29">
        <v>4.67</v>
      </c>
      <c r="J19" s="29">
        <v>0.149</v>
      </c>
      <c r="K19" s="29">
        <v>35.93</v>
      </c>
      <c r="L19" s="29">
        <v>10.14</v>
      </c>
      <c r="M19" s="29">
        <v>7.42</v>
      </c>
      <c r="N19" s="29">
        <v>6.91</v>
      </c>
      <c r="O19" s="29">
        <v>401</v>
      </c>
      <c r="P19" s="29">
        <v>5</v>
      </c>
      <c r="Q19" s="37"/>
      <c r="R19" s="38"/>
      <c r="S19" s="39"/>
      <c r="T19" s="39"/>
      <c r="U19" s="39"/>
      <c r="V19" s="27"/>
      <c r="W19" s="27"/>
      <c r="X19" s="27"/>
    </row>
    <row r="20" s="2" customFormat="1" ht="22" customHeight="1" spans="1:24">
      <c r="A20" s="27">
        <v>16</v>
      </c>
      <c r="B20" s="28">
        <v>28403</v>
      </c>
      <c r="C20" s="29">
        <v>9470</v>
      </c>
      <c r="D20" s="29">
        <v>39.84</v>
      </c>
      <c r="E20" s="29">
        <v>489.9</v>
      </c>
      <c r="F20" s="29">
        <v>24.11</v>
      </c>
      <c r="G20" s="29">
        <v>33.01</v>
      </c>
      <c r="H20" s="29">
        <v>0.514</v>
      </c>
      <c r="I20" s="29">
        <v>5.32</v>
      </c>
      <c r="J20" s="29">
        <v>0.166</v>
      </c>
      <c r="K20" s="29">
        <v>42.23</v>
      </c>
      <c r="L20" s="29">
        <v>8.95</v>
      </c>
      <c r="M20" s="29">
        <v>7.4</v>
      </c>
      <c r="N20" s="29">
        <v>6.89</v>
      </c>
      <c r="O20" s="29">
        <v>365</v>
      </c>
      <c r="P20" s="29">
        <v>4</v>
      </c>
      <c r="Q20" s="37"/>
      <c r="R20" s="38"/>
      <c r="S20" s="39"/>
      <c r="T20" s="39"/>
      <c r="U20" s="39"/>
      <c r="V20" s="27"/>
      <c r="W20" s="27"/>
      <c r="X20" s="27"/>
    </row>
    <row r="21" s="2" customFormat="1" ht="22" customHeight="1" spans="1:24">
      <c r="A21" s="27">
        <v>17</v>
      </c>
      <c r="B21" s="28">
        <v>28408</v>
      </c>
      <c r="C21" s="29">
        <v>9630</v>
      </c>
      <c r="D21" s="29"/>
      <c r="E21" s="29">
        <v>368.1</v>
      </c>
      <c r="F21" s="29">
        <v>24.03</v>
      </c>
      <c r="G21" s="29">
        <v>33.36</v>
      </c>
      <c r="H21" s="29">
        <v>0.369</v>
      </c>
      <c r="I21" s="29">
        <v>4.32</v>
      </c>
      <c r="J21" s="29">
        <v>0.152</v>
      </c>
      <c r="K21" s="29">
        <v>39.63</v>
      </c>
      <c r="L21" s="29">
        <v>8.19</v>
      </c>
      <c r="M21" s="29">
        <v>7.44</v>
      </c>
      <c r="N21" s="29">
        <v>6.93</v>
      </c>
      <c r="O21" s="29">
        <v>411</v>
      </c>
      <c r="P21" s="29">
        <v>5</v>
      </c>
      <c r="Q21" s="37"/>
      <c r="R21" s="38"/>
      <c r="S21" s="39"/>
      <c r="T21" s="39"/>
      <c r="U21" s="39"/>
      <c r="V21" s="27"/>
      <c r="W21" s="27"/>
      <c r="X21" s="27"/>
    </row>
    <row r="22" s="2" customFormat="1" ht="22" customHeight="1" spans="1:24">
      <c r="A22" s="27">
        <v>18</v>
      </c>
      <c r="B22" s="28">
        <v>28195</v>
      </c>
      <c r="C22" s="29">
        <v>9550</v>
      </c>
      <c r="D22" s="29">
        <v>19.82</v>
      </c>
      <c r="E22" s="29">
        <v>466.3</v>
      </c>
      <c r="F22" s="29">
        <v>23.86</v>
      </c>
      <c r="G22" s="29">
        <v>36.66</v>
      </c>
      <c r="H22" s="29">
        <v>0.403</v>
      </c>
      <c r="I22" s="29">
        <v>5.04</v>
      </c>
      <c r="J22" s="29">
        <v>0.158</v>
      </c>
      <c r="K22" s="29">
        <v>41.51</v>
      </c>
      <c r="L22" s="29">
        <v>9.3</v>
      </c>
      <c r="M22" s="29">
        <v>7.36</v>
      </c>
      <c r="N22" s="29">
        <v>6.85</v>
      </c>
      <c r="O22" s="29">
        <v>460</v>
      </c>
      <c r="P22" s="29">
        <v>5</v>
      </c>
      <c r="Q22" s="37"/>
      <c r="R22" s="38"/>
      <c r="S22" s="39"/>
      <c r="T22" s="39"/>
      <c r="U22" s="39"/>
      <c r="V22" s="27"/>
      <c r="W22" s="27"/>
      <c r="X22" s="27"/>
    </row>
    <row r="23" s="2" customFormat="1" ht="22" customHeight="1" spans="1:24">
      <c r="A23" s="27">
        <v>19</v>
      </c>
      <c r="B23" s="28">
        <v>27560</v>
      </c>
      <c r="C23" s="29">
        <v>9840</v>
      </c>
      <c r="D23" s="29">
        <v>19.6</v>
      </c>
      <c r="E23" s="29">
        <v>435.6</v>
      </c>
      <c r="F23" s="29">
        <v>23.58</v>
      </c>
      <c r="G23" s="29">
        <v>38.05</v>
      </c>
      <c r="H23" s="29">
        <v>0.391</v>
      </c>
      <c r="I23" s="29">
        <v>6.73</v>
      </c>
      <c r="J23" s="29">
        <v>0.164</v>
      </c>
      <c r="K23" s="29">
        <v>44.1</v>
      </c>
      <c r="L23" s="29">
        <v>8.77</v>
      </c>
      <c r="M23" s="29">
        <v>7.42</v>
      </c>
      <c r="N23" s="29">
        <v>6.91</v>
      </c>
      <c r="O23" s="29">
        <v>480</v>
      </c>
      <c r="P23" s="29">
        <v>6</v>
      </c>
      <c r="Q23" s="37"/>
      <c r="R23" s="38"/>
      <c r="S23" s="39"/>
      <c r="T23" s="39"/>
      <c r="U23" s="39"/>
      <c r="V23" s="27"/>
      <c r="W23" s="27"/>
      <c r="X23" s="27"/>
    </row>
    <row r="24" s="2" customFormat="1" ht="22" customHeight="1" spans="1:24">
      <c r="A24" s="27">
        <v>20</v>
      </c>
      <c r="B24" s="28">
        <v>27959</v>
      </c>
      <c r="C24" s="29">
        <v>9890</v>
      </c>
      <c r="D24" s="29">
        <v>40.08</v>
      </c>
      <c r="E24" s="29">
        <v>368.1</v>
      </c>
      <c r="F24" s="29">
        <v>24.13</v>
      </c>
      <c r="G24" s="29">
        <v>34.68</v>
      </c>
      <c r="H24" s="29">
        <v>0.331</v>
      </c>
      <c r="I24" s="29">
        <v>4.41</v>
      </c>
      <c r="J24" s="29">
        <v>0.165</v>
      </c>
      <c r="K24" s="29">
        <v>41.7</v>
      </c>
      <c r="L24" s="29">
        <v>8.72</v>
      </c>
      <c r="M24" s="29">
        <v>7.39</v>
      </c>
      <c r="N24" s="29">
        <v>6.89</v>
      </c>
      <c r="O24" s="29">
        <v>377</v>
      </c>
      <c r="P24" s="29">
        <v>4</v>
      </c>
      <c r="Q24" s="37"/>
      <c r="R24" s="38"/>
      <c r="S24" s="39"/>
      <c r="T24" s="39"/>
      <c r="U24" s="39"/>
      <c r="V24" s="27"/>
      <c r="W24" s="27"/>
      <c r="X24" s="27"/>
    </row>
    <row r="25" s="2" customFormat="1" ht="22" customHeight="1" spans="1:24">
      <c r="A25" s="27">
        <v>21</v>
      </c>
      <c r="B25" s="28">
        <v>27808</v>
      </c>
      <c r="C25" s="29">
        <v>9830</v>
      </c>
      <c r="D25" s="29">
        <v>20.46</v>
      </c>
      <c r="E25" s="29">
        <v>471</v>
      </c>
      <c r="F25" s="29">
        <v>22.38</v>
      </c>
      <c r="G25" s="29">
        <v>30.53</v>
      </c>
      <c r="H25" s="29">
        <v>0.254</v>
      </c>
      <c r="I25" s="29">
        <v>5.27</v>
      </c>
      <c r="J25" s="29">
        <v>0.144</v>
      </c>
      <c r="K25" s="29">
        <v>33.97</v>
      </c>
      <c r="L25" s="29">
        <v>8.91</v>
      </c>
      <c r="M25" s="29">
        <v>7.41</v>
      </c>
      <c r="N25" s="29">
        <v>6.92</v>
      </c>
      <c r="O25" s="29">
        <v>375</v>
      </c>
      <c r="P25" s="29">
        <v>5</v>
      </c>
      <c r="Q25" s="37"/>
      <c r="R25" s="38"/>
      <c r="S25" s="39"/>
      <c r="T25" s="39"/>
      <c r="U25" s="39"/>
      <c r="V25" s="27"/>
      <c r="W25" s="27"/>
      <c r="X25" s="27"/>
    </row>
    <row r="26" s="2" customFormat="1" ht="22" customHeight="1" spans="1:24">
      <c r="A26" s="27">
        <v>22</v>
      </c>
      <c r="B26" s="28">
        <v>28367</v>
      </c>
      <c r="C26" s="29">
        <v>9530</v>
      </c>
      <c r="D26" s="29">
        <v>19.68</v>
      </c>
      <c r="E26" s="29">
        <v>421.7</v>
      </c>
      <c r="F26" s="29">
        <v>23.08</v>
      </c>
      <c r="G26" s="29">
        <v>26.14</v>
      </c>
      <c r="H26" s="29">
        <v>0.345</v>
      </c>
      <c r="I26" s="29">
        <v>4.6</v>
      </c>
      <c r="J26" s="29">
        <v>0.134</v>
      </c>
      <c r="K26" s="29">
        <v>30.98</v>
      </c>
      <c r="L26" s="29">
        <v>7.99</v>
      </c>
      <c r="M26" s="29">
        <v>7.36</v>
      </c>
      <c r="N26" s="29">
        <v>6.88</v>
      </c>
      <c r="O26" s="29">
        <v>404</v>
      </c>
      <c r="P26" s="29">
        <v>6</v>
      </c>
      <c r="Q26" s="37"/>
      <c r="R26" s="38"/>
      <c r="S26" s="39"/>
      <c r="T26" s="39"/>
      <c r="U26" s="39"/>
      <c r="V26" s="27"/>
      <c r="W26" s="27"/>
      <c r="X26" s="27"/>
    </row>
    <row r="27" s="2" customFormat="1" ht="22" customHeight="1" spans="1:24">
      <c r="A27" s="27">
        <v>23</v>
      </c>
      <c r="B27" s="28">
        <v>28235</v>
      </c>
      <c r="C27" s="29">
        <v>9550</v>
      </c>
      <c r="D27" s="29"/>
      <c r="E27" s="29">
        <v>317.4</v>
      </c>
      <c r="F27" s="29">
        <v>22.58</v>
      </c>
      <c r="G27" s="29">
        <v>20.34</v>
      </c>
      <c r="H27" s="29">
        <v>0.395</v>
      </c>
      <c r="I27" s="29">
        <v>3.22</v>
      </c>
      <c r="J27" s="29">
        <v>0.091</v>
      </c>
      <c r="K27" s="29">
        <v>27.82</v>
      </c>
      <c r="L27" s="29">
        <v>7.84</v>
      </c>
      <c r="M27" s="29">
        <v>7.38</v>
      </c>
      <c r="N27" s="29">
        <v>6.92</v>
      </c>
      <c r="O27" s="29">
        <v>350</v>
      </c>
      <c r="P27" s="29">
        <v>6</v>
      </c>
      <c r="Q27" s="37"/>
      <c r="R27" s="38"/>
      <c r="S27" s="39"/>
      <c r="T27" s="39"/>
      <c r="U27" s="39"/>
      <c r="V27" s="27"/>
      <c r="W27" s="27"/>
      <c r="X27" s="27"/>
    </row>
    <row r="28" s="2" customFormat="1" ht="22" customHeight="1" spans="1:24">
      <c r="A28" s="27">
        <v>24</v>
      </c>
      <c r="B28" s="28">
        <v>28622</v>
      </c>
      <c r="C28" s="29">
        <v>8880</v>
      </c>
      <c r="D28" s="29">
        <v>19.74</v>
      </c>
      <c r="E28" s="29">
        <v>337.7</v>
      </c>
      <c r="F28" s="29">
        <v>23.46</v>
      </c>
      <c r="G28" s="29">
        <v>25.77</v>
      </c>
      <c r="H28" s="29">
        <v>0.334</v>
      </c>
      <c r="I28" s="29">
        <v>3.88</v>
      </c>
      <c r="J28" s="29">
        <v>0.126</v>
      </c>
      <c r="K28" s="29">
        <v>32.38</v>
      </c>
      <c r="L28" s="29">
        <v>9.94</v>
      </c>
      <c r="M28" s="29">
        <v>7.46</v>
      </c>
      <c r="N28" s="29">
        <v>6.94</v>
      </c>
      <c r="O28" s="29">
        <v>306</v>
      </c>
      <c r="P28" s="29">
        <v>6</v>
      </c>
      <c r="Q28" s="37"/>
      <c r="R28" s="38"/>
      <c r="S28" s="39"/>
      <c r="T28" s="39"/>
      <c r="U28" s="39"/>
      <c r="V28" s="27"/>
      <c r="W28" s="27"/>
      <c r="X28" s="27"/>
    </row>
    <row r="29" s="2" customFormat="1" ht="22" customHeight="1" spans="1:24">
      <c r="A29" s="27">
        <v>25</v>
      </c>
      <c r="B29" s="28">
        <v>28097</v>
      </c>
      <c r="C29" s="29">
        <v>8690</v>
      </c>
      <c r="D29" s="29"/>
      <c r="E29" s="29">
        <v>325.4</v>
      </c>
      <c r="F29" s="29">
        <v>22.73</v>
      </c>
      <c r="G29" s="29">
        <v>27.14</v>
      </c>
      <c r="H29" s="29">
        <v>0.455</v>
      </c>
      <c r="I29" s="29">
        <v>7.22</v>
      </c>
      <c r="J29" s="29">
        <v>0.21</v>
      </c>
      <c r="K29" s="29">
        <v>35.1</v>
      </c>
      <c r="L29" s="29">
        <v>7.96</v>
      </c>
      <c r="M29" s="29">
        <v>7.41</v>
      </c>
      <c r="N29" s="29">
        <v>6.89</v>
      </c>
      <c r="O29" s="29">
        <v>403</v>
      </c>
      <c r="P29" s="29">
        <v>5</v>
      </c>
      <c r="Q29" s="37"/>
      <c r="R29" s="38"/>
      <c r="S29" s="39"/>
      <c r="T29" s="39"/>
      <c r="U29" s="39"/>
      <c r="V29" s="27"/>
      <c r="W29" s="27"/>
      <c r="X29" s="27"/>
    </row>
    <row r="30" s="2" customFormat="1" ht="22" customHeight="1" spans="1:24">
      <c r="A30" s="27">
        <v>26</v>
      </c>
      <c r="B30" s="28">
        <v>28897</v>
      </c>
      <c r="C30" s="29">
        <v>9000</v>
      </c>
      <c r="D30" s="29">
        <v>39.54</v>
      </c>
      <c r="E30" s="29">
        <v>330.6</v>
      </c>
      <c r="F30" s="29">
        <v>23.48</v>
      </c>
      <c r="G30" s="29">
        <v>27.12</v>
      </c>
      <c r="H30" s="29">
        <v>0.515</v>
      </c>
      <c r="I30" s="29">
        <v>5.65</v>
      </c>
      <c r="J30" s="29">
        <v>0.167</v>
      </c>
      <c r="K30" s="29">
        <v>34.56</v>
      </c>
      <c r="L30" s="29">
        <v>10.86</v>
      </c>
      <c r="M30" s="29">
        <v>7.38</v>
      </c>
      <c r="N30" s="29">
        <v>6.89</v>
      </c>
      <c r="O30" s="29">
        <v>408</v>
      </c>
      <c r="P30" s="29">
        <v>7</v>
      </c>
      <c r="Q30" s="37"/>
      <c r="R30" s="38"/>
      <c r="S30" s="39"/>
      <c r="T30" s="39"/>
      <c r="U30" s="39"/>
      <c r="V30" s="27"/>
      <c r="W30" s="27"/>
      <c r="X30" s="27"/>
    </row>
    <row r="31" s="2" customFormat="1" ht="22" customHeight="1" spans="1:24">
      <c r="A31" s="27">
        <v>27</v>
      </c>
      <c r="B31" s="28">
        <v>28575</v>
      </c>
      <c r="C31" s="29">
        <v>9170</v>
      </c>
      <c r="D31" s="29"/>
      <c r="E31" s="29">
        <v>413</v>
      </c>
      <c r="F31" s="29">
        <v>22.69</v>
      </c>
      <c r="G31" s="29">
        <v>27.28</v>
      </c>
      <c r="H31" s="29">
        <v>0.273</v>
      </c>
      <c r="I31" s="29">
        <v>4.27</v>
      </c>
      <c r="J31" s="29">
        <v>0.159</v>
      </c>
      <c r="K31" s="29">
        <v>27.84</v>
      </c>
      <c r="L31" s="29">
        <v>7.45</v>
      </c>
      <c r="M31" s="29">
        <v>7.46</v>
      </c>
      <c r="N31" s="29">
        <v>6.87</v>
      </c>
      <c r="O31" s="29">
        <v>361</v>
      </c>
      <c r="P31" s="29">
        <v>5</v>
      </c>
      <c r="Q31" s="37"/>
      <c r="R31" s="38"/>
      <c r="S31" s="39"/>
      <c r="T31" s="39"/>
      <c r="U31" s="39"/>
      <c r="V31" s="27"/>
      <c r="W31" s="27"/>
      <c r="X31" s="27"/>
    </row>
    <row r="32" s="2" customFormat="1" ht="22" customHeight="1" spans="1:24">
      <c r="A32" s="27">
        <v>28</v>
      </c>
      <c r="B32" s="28">
        <v>28524</v>
      </c>
      <c r="C32" s="29">
        <v>9020</v>
      </c>
      <c r="D32" s="29">
        <v>38.88</v>
      </c>
      <c r="E32" s="29">
        <v>380.8</v>
      </c>
      <c r="F32" s="29">
        <v>22.49</v>
      </c>
      <c r="G32" s="29">
        <v>28.99</v>
      </c>
      <c r="H32" s="29">
        <v>0.723</v>
      </c>
      <c r="I32" s="29">
        <v>4.54</v>
      </c>
      <c r="J32" s="29">
        <v>0.137</v>
      </c>
      <c r="K32" s="29">
        <v>42.6</v>
      </c>
      <c r="L32" s="29">
        <v>7.71</v>
      </c>
      <c r="M32" s="29">
        <v>7.42</v>
      </c>
      <c r="N32" s="29">
        <v>6.91</v>
      </c>
      <c r="O32" s="29">
        <v>401</v>
      </c>
      <c r="P32" s="29">
        <v>6</v>
      </c>
      <c r="Q32" s="37"/>
      <c r="R32" s="38"/>
      <c r="S32" s="39"/>
      <c r="T32" s="39"/>
      <c r="U32" s="39"/>
      <c r="V32" s="27"/>
      <c r="W32" s="27"/>
      <c r="X32" s="27"/>
    </row>
    <row r="33" s="2" customFormat="1" ht="22" customHeight="1" spans="1:24">
      <c r="A33" s="27">
        <v>29</v>
      </c>
      <c r="B33" s="28">
        <v>28346</v>
      </c>
      <c r="C33" s="29">
        <v>9890</v>
      </c>
      <c r="D33" s="29">
        <v>40.68</v>
      </c>
      <c r="E33" s="29">
        <v>465.2</v>
      </c>
      <c r="F33" s="29">
        <v>21.48</v>
      </c>
      <c r="G33" s="29">
        <v>32.58</v>
      </c>
      <c r="H33" s="29">
        <v>0.266</v>
      </c>
      <c r="I33" s="29">
        <v>4.89</v>
      </c>
      <c r="J33" s="29">
        <v>0.133</v>
      </c>
      <c r="K33" s="29">
        <v>38.42</v>
      </c>
      <c r="L33" s="29">
        <v>9.97</v>
      </c>
      <c r="M33" s="29">
        <v>7.42</v>
      </c>
      <c r="N33" s="29">
        <v>6.91</v>
      </c>
      <c r="O33" s="29">
        <v>411</v>
      </c>
      <c r="P33" s="29">
        <v>4</v>
      </c>
      <c r="Q33" s="37"/>
      <c r="R33" s="38"/>
      <c r="S33" s="39"/>
      <c r="T33" s="39"/>
      <c r="U33" s="39"/>
      <c r="V33" s="27"/>
      <c r="W33" s="27"/>
      <c r="X33" s="27"/>
    </row>
    <row r="34" s="2" customFormat="1" ht="22" customHeight="1" spans="1:24">
      <c r="A34" s="27">
        <v>30</v>
      </c>
      <c r="B34" s="28">
        <v>28430</v>
      </c>
      <c r="C34" s="29">
        <v>9490</v>
      </c>
      <c r="D34" s="29"/>
      <c r="E34" s="29">
        <v>368.1</v>
      </c>
      <c r="F34" s="29">
        <v>22.14</v>
      </c>
      <c r="G34" s="29">
        <v>28</v>
      </c>
      <c r="H34" s="29">
        <v>0.28</v>
      </c>
      <c r="I34" s="29">
        <v>4.63</v>
      </c>
      <c r="J34" s="29">
        <v>0.146</v>
      </c>
      <c r="K34" s="29">
        <v>34.7</v>
      </c>
      <c r="L34" s="29">
        <v>7.42</v>
      </c>
      <c r="M34" s="29">
        <v>7.42</v>
      </c>
      <c r="N34" s="29">
        <v>6.94</v>
      </c>
      <c r="O34" s="29">
        <v>368</v>
      </c>
      <c r="P34" s="29">
        <v>5</v>
      </c>
      <c r="Q34" s="37"/>
      <c r="R34" s="38"/>
      <c r="S34" s="39"/>
      <c r="T34" s="39"/>
      <c r="U34" s="39"/>
      <c r="V34" s="27"/>
      <c r="W34" s="27"/>
      <c r="X34" s="27"/>
    </row>
    <row r="35" s="2" customFormat="1" ht="22" customHeight="1" spans="1:24">
      <c r="A35" s="27" t="s">
        <v>21</v>
      </c>
      <c r="B35" s="30">
        <f>SUM(B5:B34)</f>
        <v>842690</v>
      </c>
      <c r="C35" s="31">
        <f>SUM(C5:C34)</f>
        <v>284390</v>
      </c>
      <c r="D35" s="31">
        <f>SUM(D5:D34)</f>
        <v>517.38</v>
      </c>
      <c r="E35" s="14">
        <f>AVERAGE(E5:E34)</f>
        <v>411.856666666667</v>
      </c>
      <c r="F35" s="14">
        <f t="shared" ref="F35:X35" si="0">AVERAGE(F5:F34)</f>
        <v>23.3623333333333</v>
      </c>
      <c r="G35" s="14">
        <f t="shared" si="0"/>
        <v>31.8433333333333</v>
      </c>
      <c r="H35" s="14">
        <f t="shared" si="0"/>
        <v>0.393333333333333</v>
      </c>
      <c r="I35" s="14">
        <f t="shared" si="0"/>
        <v>5.055</v>
      </c>
      <c r="J35" s="14">
        <f t="shared" si="0"/>
        <v>0.144333333333333</v>
      </c>
      <c r="K35" s="14">
        <f t="shared" si="0"/>
        <v>37.7753333333333</v>
      </c>
      <c r="L35" s="14">
        <f t="shared" si="0"/>
        <v>8.919</v>
      </c>
      <c r="M35" s="14">
        <f t="shared" si="0"/>
        <v>7.425</v>
      </c>
      <c r="N35" s="14">
        <f t="shared" si="0"/>
        <v>6.94166666666666</v>
      </c>
      <c r="O35" s="14">
        <f t="shared" si="0"/>
        <v>400.733333333333</v>
      </c>
      <c r="P35" s="14">
        <f t="shared" si="0"/>
        <v>5.3</v>
      </c>
      <c r="Q35" s="14"/>
      <c r="R35" s="14"/>
      <c r="S35" s="14" t="e">
        <f t="shared" si="0"/>
        <v>#DIV/0!</v>
      </c>
      <c r="T35" s="14" t="e">
        <f t="shared" si="0"/>
        <v>#DIV/0!</v>
      </c>
      <c r="U35" s="14" t="e">
        <f t="shared" si="0"/>
        <v>#DIV/0!</v>
      </c>
      <c r="V35" s="14"/>
      <c r="W35" s="14" t="e">
        <f t="shared" si="0"/>
        <v>#DIV/0!</v>
      </c>
      <c r="X35" s="14" t="e">
        <f t="shared" si="0"/>
        <v>#DIV/0!</v>
      </c>
    </row>
    <row r="36" s="3" customFormat="1" ht="22" customHeight="1" spans="3:22">
      <c r="C36" s="34" t="s">
        <v>22</v>
      </c>
      <c r="D36" s="34"/>
      <c r="G36" s="35"/>
      <c r="H36" s="35"/>
      <c r="I36" s="35"/>
      <c r="L36" s="36" t="s">
        <v>23</v>
      </c>
      <c r="M36" s="36"/>
      <c r="U36" s="34" t="s">
        <v>24</v>
      </c>
      <c r="V36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6:M36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13" workbookViewId="0">
      <selection activeCell="P35" sqref="P35"/>
    </sheetView>
  </sheetViews>
  <sheetFormatPr defaultColWidth="9" defaultRowHeight="13.5"/>
  <cols>
    <col min="1" max="1" width="4.375" style="2" customWidth="1"/>
    <col min="2" max="2" width="9.75" customWidth="1"/>
    <col min="3" max="3" width="9" customWidth="1"/>
    <col min="4" max="4" width="8.5" customWidth="1"/>
    <col min="5" max="6" width="7.375" customWidth="1"/>
    <col min="7" max="8" width="6.625" customWidth="1"/>
    <col min="9" max="12" width="6.75" customWidth="1"/>
    <col min="13" max="14" width="6.625" customWidth="1"/>
    <col min="15" max="16" width="7.375" customWidth="1"/>
    <col min="17" max="17" width="6.625" customWidth="1"/>
    <col min="18" max="18" width="9.5" customWidth="1"/>
    <col min="19" max="24" width="12.3833333333333" customWidth="1"/>
  </cols>
  <sheetData>
    <row r="1" ht="36" customHeight="1" spans="1:24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10" t="s">
        <v>3</v>
      </c>
      <c r="D2" s="24" t="s">
        <v>37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10"/>
      <c r="D3" s="25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2" customHeight="1" spans="1:24">
      <c r="A4" s="11"/>
      <c r="B4" s="10"/>
      <c r="C4" s="10"/>
      <c r="D4" s="26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28">
        <v>28810</v>
      </c>
      <c r="C5" s="29">
        <v>9430</v>
      </c>
      <c r="D5" s="29">
        <v>19.64</v>
      </c>
      <c r="E5" s="29">
        <v>343.5</v>
      </c>
      <c r="F5" s="29">
        <v>20.58</v>
      </c>
      <c r="G5" s="29">
        <v>29.03</v>
      </c>
      <c r="H5" s="29">
        <v>0.186</v>
      </c>
      <c r="I5" s="29">
        <v>4.73</v>
      </c>
      <c r="J5" s="29">
        <v>0.143</v>
      </c>
      <c r="K5" s="29">
        <v>35.23</v>
      </c>
      <c r="L5" s="29">
        <v>8.07</v>
      </c>
      <c r="M5" s="29">
        <v>7.39</v>
      </c>
      <c r="N5" s="29">
        <v>6.89</v>
      </c>
      <c r="O5" s="29">
        <v>374</v>
      </c>
      <c r="P5" s="29">
        <v>6</v>
      </c>
      <c r="Q5" s="37"/>
      <c r="R5" s="38">
        <f>B5/24</f>
        <v>1200.41666666667</v>
      </c>
      <c r="S5" s="39"/>
      <c r="T5" s="39"/>
      <c r="U5" s="39"/>
      <c r="V5" s="27"/>
      <c r="W5" s="27"/>
      <c r="X5" s="27"/>
    </row>
    <row r="6" s="2" customFormat="1" ht="22" customHeight="1" spans="1:24">
      <c r="A6" s="27">
        <v>2</v>
      </c>
      <c r="B6" s="28">
        <v>28785</v>
      </c>
      <c r="C6" s="29">
        <v>10340</v>
      </c>
      <c r="D6" s="29">
        <v>39.38</v>
      </c>
      <c r="E6" s="29">
        <v>304.6</v>
      </c>
      <c r="F6" s="29">
        <v>21.68</v>
      </c>
      <c r="G6" s="29">
        <v>27.01</v>
      </c>
      <c r="H6" s="29">
        <v>0.196</v>
      </c>
      <c r="I6" s="29">
        <v>5.72</v>
      </c>
      <c r="J6" s="29">
        <v>0.155</v>
      </c>
      <c r="K6" s="29">
        <v>36.9</v>
      </c>
      <c r="L6" s="29">
        <v>8.62</v>
      </c>
      <c r="M6" s="29">
        <v>7.38</v>
      </c>
      <c r="N6" s="29">
        <v>6.92</v>
      </c>
      <c r="O6" s="29">
        <v>275</v>
      </c>
      <c r="P6" s="29">
        <v>5</v>
      </c>
      <c r="Q6" s="37"/>
      <c r="R6" s="38">
        <f t="shared" ref="R6:R34" si="0">B6/24</f>
        <v>1199.375</v>
      </c>
      <c r="S6" s="39"/>
      <c r="T6" s="39"/>
      <c r="U6" s="39"/>
      <c r="V6" s="27"/>
      <c r="W6" s="27"/>
      <c r="X6" s="27"/>
    </row>
    <row r="7" s="2" customFormat="1" ht="22" customHeight="1" spans="1:24">
      <c r="A7" s="27">
        <v>3</v>
      </c>
      <c r="B7" s="28">
        <v>28647</v>
      </c>
      <c r="C7" s="29">
        <v>9260</v>
      </c>
      <c r="D7" s="29"/>
      <c r="E7" s="29">
        <v>477.3</v>
      </c>
      <c r="F7" s="29">
        <v>23.46</v>
      </c>
      <c r="G7" s="29">
        <v>29.45</v>
      </c>
      <c r="H7" s="29">
        <v>0.262</v>
      </c>
      <c r="I7" s="29">
        <v>6.17</v>
      </c>
      <c r="J7" s="29">
        <v>0.133</v>
      </c>
      <c r="K7" s="29">
        <v>35.81</v>
      </c>
      <c r="L7" s="29">
        <v>7.79</v>
      </c>
      <c r="M7" s="29">
        <v>7.38</v>
      </c>
      <c r="N7" s="29">
        <v>6.9</v>
      </c>
      <c r="O7" s="29">
        <v>470</v>
      </c>
      <c r="P7" s="29">
        <v>6</v>
      </c>
      <c r="Q7" s="37"/>
      <c r="R7" s="38">
        <f t="shared" si="0"/>
        <v>1193.625</v>
      </c>
      <c r="S7" s="39"/>
      <c r="T7" s="39"/>
      <c r="U7" s="39"/>
      <c r="V7" s="27"/>
      <c r="W7" s="27"/>
      <c r="X7" s="27"/>
    </row>
    <row r="8" s="2" customFormat="1" ht="22" customHeight="1" spans="1:24">
      <c r="A8" s="27">
        <v>4</v>
      </c>
      <c r="B8" s="28">
        <v>28912</v>
      </c>
      <c r="C8" s="29">
        <v>9610</v>
      </c>
      <c r="D8" s="29">
        <v>19.74</v>
      </c>
      <c r="E8" s="29">
        <v>350.7</v>
      </c>
      <c r="F8" s="29">
        <v>22.46</v>
      </c>
      <c r="G8" s="29">
        <v>28.88</v>
      </c>
      <c r="H8" s="29">
        <v>0.277</v>
      </c>
      <c r="I8" s="29">
        <v>4.18</v>
      </c>
      <c r="J8" s="29">
        <v>0.157</v>
      </c>
      <c r="K8" s="29">
        <v>40.42</v>
      </c>
      <c r="L8" s="29">
        <v>10.51</v>
      </c>
      <c r="M8" s="29">
        <v>7.37</v>
      </c>
      <c r="N8" s="29">
        <v>6.96</v>
      </c>
      <c r="O8" s="29">
        <v>394</v>
      </c>
      <c r="P8" s="29">
        <v>5</v>
      </c>
      <c r="Q8" s="37"/>
      <c r="R8" s="38">
        <f t="shared" si="0"/>
        <v>1204.66666666667</v>
      </c>
      <c r="S8" s="39"/>
      <c r="T8" s="39"/>
      <c r="U8" s="39"/>
      <c r="V8" s="27"/>
      <c r="W8" s="27"/>
      <c r="X8" s="27"/>
    </row>
    <row r="9" s="2" customFormat="1" ht="22" customHeight="1" spans="1:24">
      <c r="A9" s="27">
        <v>5</v>
      </c>
      <c r="B9" s="28">
        <v>29099</v>
      </c>
      <c r="C9" s="29">
        <v>9610</v>
      </c>
      <c r="D9" s="29">
        <v>39.36</v>
      </c>
      <c r="E9" s="29">
        <v>356.5</v>
      </c>
      <c r="F9" s="29">
        <v>22.68</v>
      </c>
      <c r="G9" s="29">
        <v>31.3</v>
      </c>
      <c r="H9" s="29">
        <v>0.176</v>
      </c>
      <c r="I9" s="29">
        <v>4.21</v>
      </c>
      <c r="J9" s="29">
        <v>0.118</v>
      </c>
      <c r="K9" s="29">
        <v>36.27</v>
      </c>
      <c r="L9" s="29">
        <v>7.21</v>
      </c>
      <c r="M9" s="29">
        <v>7.44</v>
      </c>
      <c r="N9" s="29">
        <v>6.96</v>
      </c>
      <c r="O9" s="29">
        <v>368</v>
      </c>
      <c r="P9" s="29">
        <v>5</v>
      </c>
      <c r="Q9" s="37"/>
      <c r="R9" s="38">
        <f t="shared" si="0"/>
        <v>1212.45833333333</v>
      </c>
      <c r="S9" s="39"/>
      <c r="T9" s="39"/>
      <c r="U9" s="39"/>
      <c r="V9" s="27"/>
      <c r="W9" s="27"/>
      <c r="X9" s="27"/>
    </row>
    <row r="10" s="2" customFormat="1" ht="22" customHeight="1" spans="1:24">
      <c r="A10" s="27">
        <v>6</v>
      </c>
      <c r="B10" s="28">
        <v>28923</v>
      </c>
      <c r="C10" s="29">
        <v>9570</v>
      </c>
      <c r="D10" s="29"/>
      <c r="E10" s="29">
        <v>458</v>
      </c>
      <c r="F10" s="29">
        <v>23.04</v>
      </c>
      <c r="G10" s="29">
        <v>30.15</v>
      </c>
      <c r="H10" s="29">
        <v>0.223</v>
      </c>
      <c r="I10" s="29">
        <v>4.8</v>
      </c>
      <c r="J10" s="29">
        <v>0.129</v>
      </c>
      <c r="K10" s="29">
        <v>37.75</v>
      </c>
      <c r="L10" s="29">
        <v>7.64</v>
      </c>
      <c r="M10" s="29">
        <v>7.39</v>
      </c>
      <c r="N10" s="29">
        <v>6.89</v>
      </c>
      <c r="O10" s="29">
        <v>443</v>
      </c>
      <c r="P10" s="29">
        <v>6</v>
      </c>
      <c r="Q10" s="37"/>
      <c r="R10" s="38">
        <f t="shared" si="0"/>
        <v>1205.125</v>
      </c>
      <c r="S10" s="39"/>
      <c r="T10" s="39"/>
      <c r="U10" s="39"/>
      <c r="V10" s="27"/>
      <c r="W10" s="27"/>
      <c r="X10" s="27"/>
    </row>
    <row r="11" s="2" customFormat="1" ht="22" customHeight="1" spans="1:24">
      <c r="A11" s="27">
        <v>7</v>
      </c>
      <c r="B11" s="28">
        <v>28796</v>
      </c>
      <c r="C11" s="29">
        <v>9930</v>
      </c>
      <c r="D11" s="29">
        <v>19.74</v>
      </c>
      <c r="E11" s="29">
        <v>389.9</v>
      </c>
      <c r="F11" s="29">
        <v>22.76</v>
      </c>
      <c r="G11" s="29">
        <v>33.67</v>
      </c>
      <c r="H11" s="29">
        <v>0.205</v>
      </c>
      <c r="I11" s="29">
        <v>4.7</v>
      </c>
      <c r="J11" s="29">
        <v>0.138</v>
      </c>
      <c r="K11" s="29">
        <v>39.89</v>
      </c>
      <c r="L11" s="29">
        <v>7.36</v>
      </c>
      <c r="M11" s="29">
        <v>7.39</v>
      </c>
      <c r="N11" s="29">
        <v>6.95</v>
      </c>
      <c r="O11" s="29">
        <v>349</v>
      </c>
      <c r="P11" s="29">
        <v>6</v>
      </c>
      <c r="Q11" s="37"/>
      <c r="R11" s="38">
        <f t="shared" si="0"/>
        <v>1199.83333333333</v>
      </c>
      <c r="S11" s="39"/>
      <c r="T11" s="39"/>
      <c r="U11" s="39"/>
      <c r="V11" s="27"/>
      <c r="W11" s="27"/>
      <c r="X11" s="27"/>
    </row>
    <row r="12" s="2" customFormat="1" ht="22" customHeight="1" spans="1:24">
      <c r="A12" s="27">
        <v>8</v>
      </c>
      <c r="B12" s="28">
        <v>28498</v>
      </c>
      <c r="C12" s="29">
        <v>9730</v>
      </c>
      <c r="D12" s="29">
        <v>19.34</v>
      </c>
      <c r="E12" s="29">
        <v>336.1</v>
      </c>
      <c r="F12" s="29">
        <v>21.68</v>
      </c>
      <c r="G12" s="29">
        <v>32.08</v>
      </c>
      <c r="H12" s="29">
        <v>0.345</v>
      </c>
      <c r="I12" s="29">
        <v>4.71</v>
      </c>
      <c r="J12" s="29">
        <v>0.179</v>
      </c>
      <c r="K12" s="29">
        <v>40.67</v>
      </c>
      <c r="L12" s="29">
        <v>10.42</v>
      </c>
      <c r="M12" s="29">
        <v>7.44</v>
      </c>
      <c r="N12" s="29">
        <v>6.93</v>
      </c>
      <c r="O12" s="29">
        <v>366</v>
      </c>
      <c r="P12" s="29">
        <v>5</v>
      </c>
      <c r="Q12" s="37"/>
      <c r="R12" s="38">
        <f t="shared" si="0"/>
        <v>1187.41666666667</v>
      </c>
      <c r="S12" s="39"/>
      <c r="T12" s="39"/>
      <c r="U12" s="39"/>
      <c r="V12" s="27"/>
      <c r="W12" s="27"/>
      <c r="X12" s="27"/>
    </row>
    <row r="13" s="2" customFormat="1" ht="22" customHeight="1" spans="1:24">
      <c r="A13" s="27">
        <v>9</v>
      </c>
      <c r="B13" s="28">
        <v>28721</v>
      </c>
      <c r="C13" s="29">
        <v>9630</v>
      </c>
      <c r="D13" s="29"/>
      <c r="E13" s="29">
        <v>386.7</v>
      </c>
      <c r="F13" s="29">
        <v>22.43</v>
      </c>
      <c r="G13" s="29">
        <v>36.09</v>
      </c>
      <c r="H13" s="29">
        <v>0.434</v>
      </c>
      <c r="I13" s="29">
        <v>5.2</v>
      </c>
      <c r="J13" s="29">
        <v>0.19</v>
      </c>
      <c r="K13" s="29">
        <v>41.31</v>
      </c>
      <c r="L13" s="29">
        <v>9.83</v>
      </c>
      <c r="M13" s="29">
        <v>7.41</v>
      </c>
      <c r="N13" s="29">
        <v>6.91</v>
      </c>
      <c r="O13" s="29">
        <v>403</v>
      </c>
      <c r="P13" s="29">
        <v>5</v>
      </c>
      <c r="Q13" s="37"/>
      <c r="R13" s="38">
        <f t="shared" si="0"/>
        <v>1196.70833333333</v>
      </c>
      <c r="S13" s="39"/>
      <c r="T13" s="39"/>
      <c r="U13" s="39"/>
      <c r="V13" s="27"/>
      <c r="W13" s="27"/>
      <c r="X13" s="27"/>
    </row>
    <row r="14" s="2" customFormat="1" ht="22" customHeight="1" spans="1:24">
      <c r="A14" s="27">
        <v>10</v>
      </c>
      <c r="B14" s="28">
        <v>28312</v>
      </c>
      <c r="C14" s="29">
        <v>10220</v>
      </c>
      <c r="D14" s="29">
        <v>19.28</v>
      </c>
      <c r="E14" s="29">
        <v>401.1</v>
      </c>
      <c r="F14" s="29">
        <v>23.48</v>
      </c>
      <c r="G14" s="29">
        <v>35.78</v>
      </c>
      <c r="H14" s="29">
        <v>0.496</v>
      </c>
      <c r="I14" s="29">
        <v>5.38</v>
      </c>
      <c r="J14" s="29">
        <v>0.149</v>
      </c>
      <c r="K14" s="29">
        <v>41.54</v>
      </c>
      <c r="L14" s="29">
        <v>9.77</v>
      </c>
      <c r="M14" s="29">
        <v>7.42</v>
      </c>
      <c r="N14" s="29">
        <v>6.93</v>
      </c>
      <c r="O14" s="29">
        <v>385</v>
      </c>
      <c r="P14" s="29">
        <v>3</v>
      </c>
      <c r="Q14" s="37"/>
      <c r="R14" s="38">
        <f t="shared" si="0"/>
        <v>1179.66666666667</v>
      </c>
      <c r="S14" s="39"/>
      <c r="T14" s="39"/>
      <c r="U14" s="39"/>
      <c r="V14" s="27"/>
      <c r="W14" s="27"/>
      <c r="X14" s="27"/>
    </row>
    <row r="15" s="2" customFormat="1" ht="22" customHeight="1" spans="1:24">
      <c r="A15" s="27">
        <v>11</v>
      </c>
      <c r="B15" s="28">
        <v>28335</v>
      </c>
      <c r="C15" s="29">
        <v>9900</v>
      </c>
      <c r="D15" s="29">
        <v>39.42</v>
      </c>
      <c r="E15" s="29">
        <v>540.6</v>
      </c>
      <c r="F15" s="29">
        <v>21.78</v>
      </c>
      <c r="G15" s="29">
        <v>32.72</v>
      </c>
      <c r="H15" s="29">
        <v>0.454</v>
      </c>
      <c r="I15" s="29">
        <v>4.95</v>
      </c>
      <c r="J15" s="29">
        <v>0.17</v>
      </c>
      <c r="K15" s="29">
        <v>42.4</v>
      </c>
      <c r="L15" s="29">
        <v>10.51</v>
      </c>
      <c r="M15" s="29">
        <v>7.39</v>
      </c>
      <c r="N15" s="29">
        <v>6.94</v>
      </c>
      <c r="O15" s="29">
        <v>362</v>
      </c>
      <c r="P15" s="29">
        <v>5</v>
      </c>
      <c r="Q15" s="37"/>
      <c r="R15" s="38">
        <f t="shared" si="0"/>
        <v>1180.625</v>
      </c>
      <c r="S15" s="39"/>
      <c r="T15" s="39"/>
      <c r="U15" s="39"/>
      <c r="V15" s="27"/>
      <c r="W15" s="27"/>
      <c r="X15" s="27"/>
    </row>
    <row r="16" s="2" customFormat="1" ht="22" customHeight="1" spans="1:24">
      <c r="A16" s="27">
        <v>12</v>
      </c>
      <c r="B16" s="28">
        <v>28359</v>
      </c>
      <c r="C16" s="29">
        <v>9630</v>
      </c>
      <c r="D16" s="29">
        <v>0</v>
      </c>
      <c r="E16" s="29">
        <v>384.1</v>
      </c>
      <c r="F16" s="29">
        <v>23.46</v>
      </c>
      <c r="G16" s="29">
        <v>33.31</v>
      </c>
      <c r="H16" s="29">
        <v>0.292</v>
      </c>
      <c r="I16" s="29">
        <v>4.97</v>
      </c>
      <c r="J16" s="29">
        <v>0.134</v>
      </c>
      <c r="K16" s="29">
        <v>44.53</v>
      </c>
      <c r="L16" s="29">
        <v>10.63</v>
      </c>
      <c r="M16" s="29">
        <v>7.42</v>
      </c>
      <c r="N16" s="29">
        <v>6.94</v>
      </c>
      <c r="O16" s="29">
        <v>376</v>
      </c>
      <c r="P16" s="29">
        <v>5</v>
      </c>
      <c r="Q16" s="37"/>
      <c r="R16" s="38">
        <f t="shared" si="0"/>
        <v>1181.625</v>
      </c>
      <c r="S16" s="39"/>
      <c r="T16" s="39"/>
      <c r="U16" s="39"/>
      <c r="V16" s="27"/>
      <c r="W16" s="27"/>
      <c r="X16" s="27"/>
    </row>
    <row r="17" s="2" customFormat="1" ht="22" customHeight="1" spans="1:24">
      <c r="A17" s="27">
        <v>13</v>
      </c>
      <c r="B17" s="28">
        <v>28675</v>
      </c>
      <c r="C17" s="29">
        <v>9440</v>
      </c>
      <c r="D17" s="29">
        <v>19.48</v>
      </c>
      <c r="E17" s="29">
        <v>346.7</v>
      </c>
      <c r="F17" s="29">
        <v>23.96</v>
      </c>
      <c r="G17" s="29">
        <v>31.86</v>
      </c>
      <c r="H17" s="29">
        <v>0.399</v>
      </c>
      <c r="I17" s="29">
        <v>4.73</v>
      </c>
      <c r="J17" s="29">
        <v>0.161</v>
      </c>
      <c r="K17" s="29">
        <v>35.56</v>
      </c>
      <c r="L17" s="29">
        <v>10.29</v>
      </c>
      <c r="M17" s="29">
        <v>7.46</v>
      </c>
      <c r="N17" s="29">
        <v>7.03</v>
      </c>
      <c r="O17" s="29">
        <v>412</v>
      </c>
      <c r="P17" s="29">
        <v>5</v>
      </c>
      <c r="Q17" s="37"/>
      <c r="R17" s="38">
        <f t="shared" si="0"/>
        <v>1194.79166666667</v>
      </c>
      <c r="S17" s="39"/>
      <c r="T17" s="39"/>
      <c r="U17" s="39"/>
      <c r="V17" s="27"/>
      <c r="W17" s="27"/>
      <c r="X17" s="27"/>
    </row>
    <row r="18" s="2" customFormat="1" ht="22" customHeight="1" spans="1:24">
      <c r="A18" s="27">
        <v>14</v>
      </c>
      <c r="B18" s="28">
        <v>28430</v>
      </c>
      <c r="C18" s="29">
        <v>9400</v>
      </c>
      <c r="D18" s="29">
        <v>19.78</v>
      </c>
      <c r="E18" s="29">
        <v>375.4</v>
      </c>
      <c r="F18" s="29">
        <v>23.38</v>
      </c>
      <c r="G18" s="29">
        <v>32.7</v>
      </c>
      <c r="H18" s="29">
        <v>0.173</v>
      </c>
      <c r="I18" s="29">
        <v>4.36</v>
      </c>
      <c r="J18" s="29">
        <v>0.151</v>
      </c>
      <c r="K18" s="29">
        <v>36.93</v>
      </c>
      <c r="L18" s="29">
        <v>10.87</v>
      </c>
      <c r="M18" s="29">
        <v>7.41</v>
      </c>
      <c r="N18" s="29">
        <v>6.94</v>
      </c>
      <c r="O18" s="29">
        <v>338</v>
      </c>
      <c r="P18" s="29">
        <v>6</v>
      </c>
      <c r="Q18" s="37"/>
      <c r="R18" s="38">
        <f t="shared" si="0"/>
        <v>1184.58333333333</v>
      </c>
      <c r="S18" s="39"/>
      <c r="T18" s="39"/>
      <c r="U18" s="39"/>
      <c r="V18" s="27"/>
      <c r="W18" s="27"/>
      <c r="X18" s="27"/>
    </row>
    <row r="19" s="2" customFormat="1" ht="22" customHeight="1" spans="1:24">
      <c r="A19" s="27">
        <v>15</v>
      </c>
      <c r="B19" s="28">
        <v>27880</v>
      </c>
      <c r="C19" s="29">
        <v>9450</v>
      </c>
      <c r="D19" s="29">
        <v>39.38</v>
      </c>
      <c r="E19" s="29">
        <v>443.5</v>
      </c>
      <c r="F19" s="29">
        <v>24.03</v>
      </c>
      <c r="G19" s="29">
        <v>36.05</v>
      </c>
      <c r="H19" s="29">
        <v>0.188</v>
      </c>
      <c r="I19" s="29">
        <v>4.25</v>
      </c>
      <c r="J19" s="29">
        <v>0.159</v>
      </c>
      <c r="K19" s="29">
        <v>40.7</v>
      </c>
      <c r="L19" s="29">
        <v>10.39</v>
      </c>
      <c r="M19" s="29">
        <v>7.41</v>
      </c>
      <c r="N19" s="29">
        <v>6.92</v>
      </c>
      <c r="O19" s="29">
        <v>391</v>
      </c>
      <c r="P19" s="29">
        <v>4</v>
      </c>
      <c r="Q19" s="37"/>
      <c r="R19" s="38">
        <f t="shared" si="0"/>
        <v>1161.66666666667</v>
      </c>
      <c r="S19" s="39"/>
      <c r="T19" s="39"/>
      <c r="U19" s="39"/>
      <c r="V19" s="27"/>
      <c r="W19" s="27"/>
      <c r="X19" s="27"/>
    </row>
    <row r="20" s="2" customFormat="1" ht="22" customHeight="1" spans="1:24">
      <c r="A20" s="27">
        <v>16</v>
      </c>
      <c r="B20" s="28">
        <v>28135</v>
      </c>
      <c r="C20" s="29">
        <v>9650</v>
      </c>
      <c r="D20" s="29"/>
      <c r="E20" s="29">
        <v>496.3</v>
      </c>
      <c r="F20" s="29">
        <v>21.88</v>
      </c>
      <c r="G20" s="29">
        <v>39.47</v>
      </c>
      <c r="H20" s="29">
        <v>0.449</v>
      </c>
      <c r="I20" s="29">
        <v>4.94</v>
      </c>
      <c r="J20" s="29">
        <v>0.169</v>
      </c>
      <c r="K20" s="29">
        <v>44.04</v>
      </c>
      <c r="L20" s="29">
        <v>10.42</v>
      </c>
      <c r="M20" s="29">
        <v>7.41</v>
      </c>
      <c r="N20" s="29">
        <v>7.05</v>
      </c>
      <c r="O20" s="29">
        <v>407</v>
      </c>
      <c r="P20" s="29">
        <v>6</v>
      </c>
      <c r="Q20" s="37"/>
      <c r="R20" s="38">
        <f t="shared" si="0"/>
        <v>1172.29166666667</v>
      </c>
      <c r="S20" s="39"/>
      <c r="T20" s="39"/>
      <c r="U20" s="39"/>
      <c r="V20" s="27"/>
      <c r="W20" s="27"/>
      <c r="X20" s="27"/>
    </row>
    <row r="21" s="2" customFormat="1" ht="22" customHeight="1" spans="1:24">
      <c r="A21" s="27">
        <v>17</v>
      </c>
      <c r="B21" s="28">
        <v>27505</v>
      </c>
      <c r="C21" s="29">
        <v>9990</v>
      </c>
      <c r="D21" s="29">
        <v>39.02</v>
      </c>
      <c r="E21" s="29">
        <v>568.7</v>
      </c>
      <c r="F21" s="29">
        <v>22.46</v>
      </c>
      <c r="G21" s="29">
        <v>39.08</v>
      </c>
      <c r="H21" s="29">
        <v>0.409</v>
      </c>
      <c r="I21" s="29">
        <v>6.35</v>
      </c>
      <c r="J21" s="29">
        <v>0.18</v>
      </c>
      <c r="K21" s="29">
        <v>42.87</v>
      </c>
      <c r="L21" s="29">
        <v>10.39</v>
      </c>
      <c r="M21" s="29">
        <v>7.41</v>
      </c>
      <c r="N21" s="29">
        <v>6.91</v>
      </c>
      <c r="O21" s="29">
        <v>471</v>
      </c>
      <c r="P21" s="29">
        <v>6</v>
      </c>
      <c r="Q21" s="37"/>
      <c r="R21" s="38">
        <f t="shared" si="0"/>
        <v>1146.04166666667</v>
      </c>
      <c r="S21" s="39"/>
      <c r="T21" s="39"/>
      <c r="U21" s="39"/>
      <c r="V21" s="27"/>
      <c r="W21" s="27"/>
      <c r="X21" s="27"/>
    </row>
    <row r="22" s="2" customFormat="1" ht="22" customHeight="1" spans="1:24">
      <c r="A22" s="27">
        <v>18</v>
      </c>
      <c r="B22" s="28">
        <v>29430</v>
      </c>
      <c r="C22" s="29">
        <v>10000</v>
      </c>
      <c r="D22" s="29">
        <v>19.82</v>
      </c>
      <c r="E22" s="29">
        <v>569.6</v>
      </c>
      <c r="F22" s="29">
        <v>21.88</v>
      </c>
      <c r="G22" s="29">
        <v>31.89</v>
      </c>
      <c r="H22" s="29">
        <v>0.141</v>
      </c>
      <c r="I22" s="29">
        <v>4.96</v>
      </c>
      <c r="J22" s="29">
        <v>0.166</v>
      </c>
      <c r="K22" s="29">
        <v>44.61</v>
      </c>
      <c r="L22" s="29">
        <v>10.66</v>
      </c>
      <c r="M22" s="29">
        <v>7.41</v>
      </c>
      <c r="N22" s="29">
        <v>6.89</v>
      </c>
      <c r="O22" s="29">
        <v>394</v>
      </c>
      <c r="P22" s="29">
        <v>5</v>
      </c>
      <c r="Q22" s="37"/>
      <c r="R22" s="38">
        <f t="shared" si="0"/>
        <v>1226.25</v>
      </c>
      <c r="S22" s="39"/>
      <c r="T22" s="39"/>
      <c r="U22" s="39"/>
      <c r="V22" s="27"/>
      <c r="W22" s="27"/>
      <c r="X22" s="27"/>
    </row>
    <row r="23" s="2" customFormat="1" ht="22" customHeight="1" spans="1:24">
      <c r="A23" s="27">
        <v>19</v>
      </c>
      <c r="B23" s="28">
        <v>27341</v>
      </c>
      <c r="C23" s="29">
        <v>9710</v>
      </c>
      <c r="D23" s="29"/>
      <c r="E23" s="29">
        <v>443.6</v>
      </c>
      <c r="F23" s="29">
        <v>23.56</v>
      </c>
      <c r="G23" s="29">
        <v>32.41</v>
      </c>
      <c r="H23" s="29">
        <v>0.326</v>
      </c>
      <c r="I23" s="29">
        <v>3.94</v>
      </c>
      <c r="J23" s="29">
        <v>0.176</v>
      </c>
      <c r="K23" s="29">
        <v>40.93</v>
      </c>
      <c r="L23" s="29">
        <v>10.42</v>
      </c>
      <c r="M23" s="29">
        <v>7.41</v>
      </c>
      <c r="N23" s="29">
        <v>6.93</v>
      </c>
      <c r="O23" s="29">
        <v>366</v>
      </c>
      <c r="P23" s="29">
        <v>5</v>
      </c>
      <c r="Q23" s="37"/>
      <c r="R23" s="38">
        <f t="shared" si="0"/>
        <v>1139.20833333333</v>
      </c>
      <c r="S23" s="39"/>
      <c r="T23" s="39"/>
      <c r="U23" s="39"/>
      <c r="V23" s="27"/>
      <c r="W23" s="27"/>
      <c r="X23" s="27"/>
    </row>
    <row r="24" s="2" customFormat="1" ht="22" customHeight="1" spans="1:24">
      <c r="A24" s="27">
        <v>20</v>
      </c>
      <c r="B24" s="28">
        <v>27956</v>
      </c>
      <c r="C24" s="29">
        <v>9510</v>
      </c>
      <c r="D24" s="29">
        <v>38.3</v>
      </c>
      <c r="E24" s="29">
        <v>504.3</v>
      </c>
      <c r="F24" s="29">
        <v>23.14</v>
      </c>
      <c r="G24" s="29">
        <v>37.14</v>
      </c>
      <c r="H24" s="29">
        <v>0.255</v>
      </c>
      <c r="I24" s="29">
        <v>6.06</v>
      </c>
      <c r="J24" s="29">
        <v>0.199</v>
      </c>
      <c r="K24" s="29">
        <v>42.17</v>
      </c>
      <c r="L24" s="29">
        <v>9.73</v>
      </c>
      <c r="M24" s="29">
        <v>7.41</v>
      </c>
      <c r="N24" s="29">
        <v>6.94</v>
      </c>
      <c r="O24" s="29">
        <v>418</v>
      </c>
      <c r="P24" s="29">
        <v>4</v>
      </c>
      <c r="Q24" s="37"/>
      <c r="R24" s="38">
        <f t="shared" si="0"/>
        <v>1164.83333333333</v>
      </c>
      <c r="S24" s="39"/>
      <c r="T24" s="39"/>
      <c r="U24" s="39"/>
      <c r="V24" s="27"/>
      <c r="W24" s="27"/>
      <c r="X24" s="27"/>
    </row>
    <row r="25" s="2" customFormat="1" ht="22" customHeight="1" spans="1:24">
      <c r="A25" s="27">
        <v>21</v>
      </c>
      <c r="B25" s="28">
        <v>27940</v>
      </c>
      <c r="C25" s="29">
        <v>10540</v>
      </c>
      <c r="D25" s="29"/>
      <c r="E25" s="29">
        <v>560.9</v>
      </c>
      <c r="F25" s="29">
        <v>24.11</v>
      </c>
      <c r="G25" s="29">
        <v>35.32</v>
      </c>
      <c r="H25" s="29">
        <v>0.264</v>
      </c>
      <c r="I25" s="29">
        <v>5.03</v>
      </c>
      <c r="J25" s="29">
        <v>0.166</v>
      </c>
      <c r="K25" s="29">
        <v>47.23</v>
      </c>
      <c r="L25" s="29">
        <v>10.81</v>
      </c>
      <c r="M25" s="29">
        <v>7.41</v>
      </c>
      <c r="N25" s="29">
        <v>7.03</v>
      </c>
      <c r="O25" s="29">
        <v>408</v>
      </c>
      <c r="P25" s="29">
        <v>4</v>
      </c>
      <c r="Q25" s="37"/>
      <c r="R25" s="38">
        <f t="shared" si="0"/>
        <v>1164.16666666667</v>
      </c>
      <c r="S25" s="39"/>
      <c r="T25" s="39"/>
      <c r="U25" s="39"/>
      <c r="V25" s="27"/>
      <c r="W25" s="27"/>
      <c r="X25" s="27"/>
    </row>
    <row r="26" s="2" customFormat="1" ht="22" customHeight="1" spans="1:24">
      <c r="A26" s="27">
        <v>22</v>
      </c>
      <c r="B26" s="28">
        <v>27800</v>
      </c>
      <c r="C26" s="29">
        <v>10490</v>
      </c>
      <c r="D26" s="29">
        <v>39.06</v>
      </c>
      <c r="E26" s="29">
        <v>459.4</v>
      </c>
      <c r="F26" s="29">
        <v>24.16</v>
      </c>
      <c r="G26" s="29">
        <v>34.18</v>
      </c>
      <c r="H26" s="29">
        <v>0.473</v>
      </c>
      <c r="I26" s="29">
        <v>4.78</v>
      </c>
      <c r="J26" s="29">
        <v>0.227</v>
      </c>
      <c r="K26" s="29">
        <v>42.6</v>
      </c>
      <c r="L26" s="29">
        <v>10.81</v>
      </c>
      <c r="M26" s="29">
        <v>7.4</v>
      </c>
      <c r="N26" s="29">
        <v>6.96</v>
      </c>
      <c r="O26" s="29">
        <v>369</v>
      </c>
      <c r="P26" s="29">
        <v>5</v>
      </c>
      <c r="Q26" s="37"/>
      <c r="R26" s="38">
        <f t="shared" si="0"/>
        <v>1158.33333333333</v>
      </c>
      <c r="S26" s="39"/>
      <c r="T26" s="39"/>
      <c r="U26" s="39"/>
      <c r="V26" s="27"/>
      <c r="W26" s="27"/>
      <c r="X26" s="27"/>
    </row>
    <row r="27" s="2" customFormat="1" ht="22" customHeight="1" spans="1:24">
      <c r="A27" s="27">
        <v>23</v>
      </c>
      <c r="B27" s="28">
        <v>28125</v>
      </c>
      <c r="C27" s="29">
        <v>10310</v>
      </c>
      <c r="D27" s="29"/>
      <c r="E27" s="29">
        <v>558.3</v>
      </c>
      <c r="F27" s="29">
        <v>24.48</v>
      </c>
      <c r="G27" s="29">
        <v>33.85</v>
      </c>
      <c r="H27" s="29">
        <v>0.596</v>
      </c>
      <c r="I27" s="29">
        <v>6.16</v>
      </c>
      <c r="J27" s="29">
        <v>0.181</v>
      </c>
      <c r="K27" s="29">
        <v>41.57</v>
      </c>
      <c r="L27" s="29">
        <v>9.75</v>
      </c>
      <c r="M27" s="29">
        <v>7.4</v>
      </c>
      <c r="N27" s="29">
        <v>6.92</v>
      </c>
      <c r="O27" s="29">
        <v>403</v>
      </c>
      <c r="P27" s="29">
        <v>5</v>
      </c>
      <c r="Q27" s="37"/>
      <c r="R27" s="38">
        <f t="shared" si="0"/>
        <v>1171.875</v>
      </c>
      <c r="S27" s="39"/>
      <c r="T27" s="39"/>
      <c r="U27" s="39"/>
      <c r="V27" s="27"/>
      <c r="W27" s="27"/>
      <c r="X27" s="27"/>
    </row>
    <row r="28" s="2" customFormat="1" ht="22" customHeight="1" spans="1:24">
      <c r="A28" s="27">
        <v>24</v>
      </c>
      <c r="B28" s="28">
        <v>27991</v>
      </c>
      <c r="C28" s="29">
        <v>10000</v>
      </c>
      <c r="D28" s="29">
        <v>20.1</v>
      </c>
      <c r="E28" s="29">
        <v>596.1</v>
      </c>
      <c r="F28" s="29">
        <v>24.77</v>
      </c>
      <c r="G28" s="29">
        <v>39.61</v>
      </c>
      <c r="H28" s="29">
        <v>0.447</v>
      </c>
      <c r="I28" s="29">
        <v>6.5</v>
      </c>
      <c r="J28" s="29">
        <v>0.146</v>
      </c>
      <c r="K28" s="29">
        <v>47.94</v>
      </c>
      <c r="L28" s="29">
        <v>10.12</v>
      </c>
      <c r="M28" s="29">
        <v>7.4</v>
      </c>
      <c r="N28" s="29">
        <v>6.93</v>
      </c>
      <c r="O28" s="29">
        <v>401</v>
      </c>
      <c r="P28" s="29">
        <v>6</v>
      </c>
      <c r="Q28" s="37"/>
      <c r="R28" s="38">
        <f t="shared" si="0"/>
        <v>1166.29166666667</v>
      </c>
      <c r="S28" s="39"/>
      <c r="T28" s="39"/>
      <c r="U28" s="39"/>
      <c r="V28" s="27"/>
      <c r="W28" s="27"/>
      <c r="X28" s="27"/>
    </row>
    <row r="29" s="2" customFormat="1" ht="22" customHeight="1" spans="1:24">
      <c r="A29" s="27">
        <v>25</v>
      </c>
      <c r="B29" s="28">
        <v>37983</v>
      </c>
      <c r="C29" s="29">
        <v>10660</v>
      </c>
      <c r="D29" s="29">
        <v>19.64</v>
      </c>
      <c r="E29" s="29">
        <v>614.5</v>
      </c>
      <c r="F29" s="29">
        <v>24.86</v>
      </c>
      <c r="G29" s="29">
        <v>32.87</v>
      </c>
      <c r="H29" s="29">
        <v>0.48</v>
      </c>
      <c r="I29" s="29">
        <v>6.27</v>
      </c>
      <c r="J29" s="29">
        <v>0.167</v>
      </c>
      <c r="K29" s="29">
        <v>50</v>
      </c>
      <c r="L29" s="29">
        <v>8.88</v>
      </c>
      <c r="M29" s="29">
        <v>7.36</v>
      </c>
      <c r="N29" s="29">
        <v>6.89</v>
      </c>
      <c r="O29" s="29">
        <v>496</v>
      </c>
      <c r="P29" s="29">
        <v>5</v>
      </c>
      <c r="Q29" s="37"/>
      <c r="R29" s="38">
        <f t="shared" si="0"/>
        <v>1582.625</v>
      </c>
      <c r="S29" s="39"/>
      <c r="T29" s="39"/>
      <c r="U29" s="39"/>
      <c r="V29" s="27"/>
      <c r="W29" s="27"/>
      <c r="X29" s="27"/>
    </row>
    <row r="30" s="2" customFormat="1" ht="22" customHeight="1" spans="1:24">
      <c r="A30" s="27">
        <v>26</v>
      </c>
      <c r="B30" s="28">
        <v>28030</v>
      </c>
      <c r="C30" s="29">
        <v>10100</v>
      </c>
      <c r="D30" s="29"/>
      <c r="E30" s="29">
        <v>424.6</v>
      </c>
      <c r="F30" s="29">
        <v>24.73</v>
      </c>
      <c r="G30" s="29">
        <v>34.03</v>
      </c>
      <c r="H30" s="29">
        <v>0.486</v>
      </c>
      <c r="I30" s="29">
        <v>7.5</v>
      </c>
      <c r="J30" s="29">
        <v>0.166</v>
      </c>
      <c r="K30" s="29">
        <v>52.04</v>
      </c>
      <c r="L30" s="29">
        <v>8.97</v>
      </c>
      <c r="M30" s="29">
        <v>7.36</v>
      </c>
      <c r="N30" s="29">
        <v>6.91</v>
      </c>
      <c r="O30" s="29">
        <v>385</v>
      </c>
      <c r="P30" s="29">
        <v>5</v>
      </c>
      <c r="Q30" s="37"/>
      <c r="R30" s="38">
        <f t="shared" si="0"/>
        <v>1167.91666666667</v>
      </c>
      <c r="S30" s="39"/>
      <c r="T30" s="39"/>
      <c r="U30" s="39"/>
      <c r="V30" s="27"/>
      <c r="W30" s="27"/>
      <c r="X30" s="27"/>
    </row>
    <row r="31" s="2" customFormat="1" ht="22" customHeight="1" spans="1:24">
      <c r="A31" s="27">
        <v>27</v>
      </c>
      <c r="B31" s="28">
        <v>28614</v>
      </c>
      <c r="C31" s="29">
        <v>10310</v>
      </c>
      <c r="D31" s="29">
        <v>38.64</v>
      </c>
      <c r="E31" s="29">
        <v>360.7</v>
      </c>
      <c r="F31" s="29">
        <v>24.45</v>
      </c>
      <c r="G31" s="29">
        <v>32.95</v>
      </c>
      <c r="H31" s="29">
        <v>0.542</v>
      </c>
      <c r="I31" s="29">
        <v>4.38</v>
      </c>
      <c r="J31" s="29">
        <v>0.142</v>
      </c>
      <c r="K31" s="29">
        <v>41.44</v>
      </c>
      <c r="L31" s="29">
        <v>11.09</v>
      </c>
      <c r="M31" s="29">
        <v>7.41</v>
      </c>
      <c r="N31" s="29">
        <v>6.94</v>
      </c>
      <c r="O31" s="29">
        <v>496</v>
      </c>
      <c r="P31" s="29">
        <v>5</v>
      </c>
      <c r="Q31" s="37"/>
      <c r="R31" s="38">
        <f t="shared" si="0"/>
        <v>1192.25</v>
      </c>
      <c r="S31" s="39"/>
      <c r="T31" s="39"/>
      <c r="U31" s="39"/>
      <c r="V31" s="27"/>
      <c r="W31" s="27"/>
      <c r="X31" s="27"/>
    </row>
    <row r="32" s="2" customFormat="1" ht="22" customHeight="1" spans="1:24">
      <c r="A32" s="27">
        <v>28</v>
      </c>
      <c r="B32" s="28">
        <v>27653</v>
      </c>
      <c r="C32" s="29">
        <v>10290</v>
      </c>
      <c r="D32" s="29"/>
      <c r="E32" s="29">
        <v>568.1</v>
      </c>
      <c r="F32" s="29">
        <v>23.98</v>
      </c>
      <c r="G32" s="29">
        <v>31.2</v>
      </c>
      <c r="H32" s="29">
        <v>0.415</v>
      </c>
      <c r="I32" s="29">
        <v>7.73</v>
      </c>
      <c r="J32" s="29">
        <v>0.212</v>
      </c>
      <c r="K32" s="29">
        <v>46.37</v>
      </c>
      <c r="L32" s="29">
        <v>9.85</v>
      </c>
      <c r="M32" s="29">
        <v>7.41</v>
      </c>
      <c r="N32" s="29">
        <v>6.94</v>
      </c>
      <c r="O32" s="29">
        <v>496</v>
      </c>
      <c r="P32" s="29">
        <v>5</v>
      </c>
      <c r="Q32" s="37"/>
      <c r="R32" s="38">
        <f t="shared" si="0"/>
        <v>1152.20833333333</v>
      </c>
      <c r="S32" s="39"/>
      <c r="T32" s="39"/>
      <c r="U32" s="39"/>
      <c r="V32" s="27"/>
      <c r="W32" s="27"/>
      <c r="X32" s="27"/>
    </row>
    <row r="33" s="2" customFormat="1" ht="22" customHeight="1" spans="1:24">
      <c r="A33" s="27">
        <v>29</v>
      </c>
      <c r="B33" s="28">
        <v>28424</v>
      </c>
      <c r="C33" s="29">
        <v>10280</v>
      </c>
      <c r="D33" s="29"/>
      <c r="E33" s="29">
        <v>368.1</v>
      </c>
      <c r="F33" s="29">
        <v>24.13</v>
      </c>
      <c r="G33" s="29">
        <v>32.2</v>
      </c>
      <c r="H33" s="29">
        <v>0.572</v>
      </c>
      <c r="I33" s="29">
        <v>4.9</v>
      </c>
      <c r="J33" s="29">
        <v>0.156</v>
      </c>
      <c r="K33" s="29">
        <v>41.57</v>
      </c>
      <c r="L33" s="29">
        <v>9.76</v>
      </c>
      <c r="M33" s="29">
        <v>7.43</v>
      </c>
      <c r="N33" s="29">
        <v>6.9</v>
      </c>
      <c r="O33" s="29">
        <v>402</v>
      </c>
      <c r="P33" s="29">
        <v>6</v>
      </c>
      <c r="Q33" s="37"/>
      <c r="R33" s="38">
        <f t="shared" si="0"/>
        <v>1184.33333333333</v>
      </c>
      <c r="S33" s="39"/>
      <c r="T33" s="39"/>
      <c r="U33" s="39"/>
      <c r="V33" s="27"/>
      <c r="W33" s="27"/>
      <c r="X33" s="27"/>
    </row>
    <row r="34" s="2" customFormat="1" ht="22" customHeight="1" spans="1:24">
      <c r="A34" s="27">
        <v>30</v>
      </c>
      <c r="B34" s="28">
        <v>27913</v>
      </c>
      <c r="C34" s="29">
        <v>10350</v>
      </c>
      <c r="D34" s="29">
        <v>37.44</v>
      </c>
      <c r="E34" s="29">
        <v>401.6</v>
      </c>
      <c r="F34" s="29">
        <v>24.49</v>
      </c>
      <c r="G34" s="29">
        <v>33.4</v>
      </c>
      <c r="H34" s="29">
        <v>0.596</v>
      </c>
      <c r="I34" s="29">
        <v>6.05</v>
      </c>
      <c r="J34" s="29">
        <v>0.146</v>
      </c>
      <c r="K34" s="29">
        <v>44.78</v>
      </c>
      <c r="L34" s="29">
        <v>9.96</v>
      </c>
      <c r="M34" s="29">
        <v>7.36</v>
      </c>
      <c r="N34" s="29">
        <v>6.95</v>
      </c>
      <c r="O34" s="29">
        <v>366</v>
      </c>
      <c r="P34" s="29">
        <v>5</v>
      </c>
      <c r="Q34" s="37"/>
      <c r="R34" s="38">
        <f t="shared" si="0"/>
        <v>1163.04166666667</v>
      </c>
      <c r="S34" s="39"/>
      <c r="T34" s="39"/>
      <c r="U34" s="39"/>
      <c r="V34" s="27"/>
      <c r="W34" s="27"/>
      <c r="X34" s="27"/>
    </row>
    <row r="35" s="2" customFormat="1" ht="22" customHeight="1" spans="1:24">
      <c r="A35" s="27">
        <v>31</v>
      </c>
      <c r="B35" s="30">
        <v>27942</v>
      </c>
      <c r="C35" s="31">
        <v>10350</v>
      </c>
      <c r="D35" s="31"/>
      <c r="E35" s="32">
        <v>346.8</v>
      </c>
      <c r="F35" s="33">
        <v>26.13</v>
      </c>
      <c r="G35" s="32">
        <v>32.42</v>
      </c>
      <c r="H35" s="31">
        <v>0.592</v>
      </c>
      <c r="I35" s="32">
        <v>6.05</v>
      </c>
      <c r="J35" s="31">
        <v>0.205</v>
      </c>
      <c r="K35" s="32">
        <v>40.12</v>
      </c>
      <c r="L35" s="31">
        <v>8.68</v>
      </c>
      <c r="M35" s="32">
        <v>7.34</v>
      </c>
      <c r="N35" s="31">
        <v>7.03</v>
      </c>
      <c r="O35" s="32">
        <v>306</v>
      </c>
      <c r="P35" s="31">
        <v>5</v>
      </c>
      <c r="Q35" s="37"/>
      <c r="R35" s="37"/>
      <c r="S35" s="39"/>
      <c r="T35" s="39"/>
      <c r="U35" s="39"/>
      <c r="V35" s="27"/>
      <c r="W35" s="27"/>
      <c r="X35" s="27"/>
    </row>
    <row r="36" s="22" customFormat="1" ht="22" customHeight="1" spans="1:24">
      <c r="A36" s="11" t="s">
        <v>21</v>
      </c>
      <c r="B36" s="12">
        <f>SUM(B5:B35)</f>
        <v>887964</v>
      </c>
      <c r="C36" s="12">
        <f>SUM(C5:C35)</f>
        <v>307690</v>
      </c>
      <c r="D36" s="13">
        <f>SUM(D5:D35)</f>
        <v>546.56</v>
      </c>
      <c r="E36" s="14">
        <f>AVERAGE(E5:E35)</f>
        <v>443.106451612903</v>
      </c>
      <c r="F36" s="14">
        <f t="shared" ref="F36:R36" si="1">AVERAGE(F5:F35)</f>
        <v>23.3570967741936</v>
      </c>
      <c r="G36" s="14">
        <f t="shared" si="1"/>
        <v>33.2935483870968</v>
      </c>
      <c r="H36" s="14">
        <f t="shared" si="1"/>
        <v>0.366096774193548</v>
      </c>
      <c r="I36" s="14">
        <f t="shared" si="1"/>
        <v>5.31161290322581</v>
      </c>
      <c r="J36" s="14">
        <f t="shared" si="1"/>
        <v>0.163548387096774</v>
      </c>
      <c r="K36" s="14">
        <f t="shared" si="1"/>
        <v>41.8125806451613</v>
      </c>
      <c r="L36" s="14">
        <f t="shared" si="1"/>
        <v>9.68419354838709</v>
      </c>
      <c r="M36" s="14">
        <f t="shared" si="1"/>
        <v>7.40096774193549</v>
      </c>
      <c r="N36" s="14">
        <f t="shared" si="1"/>
        <v>6.93967741935484</v>
      </c>
      <c r="O36" s="14">
        <f t="shared" si="1"/>
        <v>396.451612903226</v>
      </c>
      <c r="P36" s="14">
        <f t="shared" si="1"/>
        <v>5.12903225806452</v>
      </c>
      <c r="Q36" s="14" t="e">
        <f t="shared" si="1"/>
        <v>#DIV/0!</v>
      </c>
      <c r="R36" s="14">
        <f t="shared" si="1"/>
        <v>1194.475</v>
      </c>
      <c r="S36" s="14" t="e">
        <f t="shared" ref="S36:X36" si="2">AVERAGE(S5:S35)</f>
        <v>#DIV/0!</v>
      </c>
      <c r="T36" s="14" t="e">
        <f t="shared" si="2"/>
        <v>#DIV/0!</v>
      </c>
      <c r="U36" s="14" t="e">
        <f t="shared" si="2"/>
        <v>#DIV/0!</v>
      </c>
      <c r="V36" s="14" t="e">
        <f t="shared" si="2"/>
        <v>#DIV/0!</v>
      </c>
      <c r="W36" s="14" t="e">
        <f t="shared" si="2"/>
        <v>#DIV/0!</v>
      </c>
      <c r="X36" s="14" t="e">
        <f t="shared" si="2"/>
        <v>#DIV/0!</v>
      </c>
    </row>
    <row r="37" s="3" customFormat="1" ht="22" customHeight="1" spans="3:22">
      <c r="C37" s="34" t="s">
        <v>22</v>
      </c>
      <c r="D37" s="34"/>
      <c r="G37" s="35"/>
      <c r="H37" s="35"/>
      <c r="I37" s="35"/>
      <c r="L37" s="36" t="s">
        <v>23</v>
      </c>
      <c r="M37" s="36"/>
      <c r="U37" s="34" t="s">
        <v>24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topLeftCell="A3" workbookViewId="0">
      <selection activeCell="D36" sqref="D36"/>
    </sheetView>
  </sheetViews>
  <sheetFormatPr defaultColWidth="9" defaultRowHeight="13.5"/>
  <cols>
    <col min="1" max="1" width="5.75" style="4" customWidth="1"/>
    <col min="2" max="2" width="7.125" style="4" customWidth="1"/>
    <col min="3" max="4" width="10.25" style="5" customWidth="1"/>
    <col min="5" max="5" width="9.5" customWidth="1"/>
    <col min="6" max="19" width="8.625" customWidth="1"/>
    <col min="20" max="25" width="12.3833333333333" customWidth="1"/>
  </cols>
  <sheetData>
    <row r="1" ht="60" customHeight="1"/>
    <row r="2" ht="60" customHeight="1" spans="1:25">
      <c r="A2" s="6" t="s">
        <v>38</v>
      </c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customFormat="1" ht="60" customHeight="1" spans="1:25">
      <c r="A3" s="8" t="s">
        <v>1</v>
      </c>
      <c r="B3" s="8" t="s">
        <v>39</v>
      </c>
      <c r="C3" s="9" t="s">
        <v>2</v>
      </c>
      <c r="D3" s="9" t="s">
        <v>3</v>
      </c>
      <c r="E3" s="10" t="s">
        <v>4</v>
      </c>
      <c r="F3" s="11" t="s">
        <v>5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 t="s">
        <v>6</v>
      </c>
      <c r="U3" s="11"/>
      <c r="V3" s="11"/>
      <c r="W3" s="11"/>
      <c r="X3" s="11"/>
      <c r="Y3" s="11"/>
    </row>
    <row r="4" s="2" customFormat="1" ht="60" customHeight="1" spans="1:25">
      <c r="A4" s="8"/>
      <c r="B4" s="8"/>
      <c r="C4" s="9"/>
      <c r="D4" s="9"/>
      <c r="E4" s="10"/>
      <c r="F4" s="11" t="s">
        <v>7</v>
      </c>
      <c r="G4" s="11"/>
      <c r="H4" s="11" t="s">
        <v>8</v>
      </c>
      <c r="I4" s="11"/>
      <c r="J4" s="11" t="s">
        <v>9</v>
      </c>
      <c r="K4" s="11"/>
      <c r="L4" s="11" t="s">
        <v>10</v>
      </c>
      <c r="M4" s="11"/>
      <c r="N4" s="11" t="s">
        <v>11</v>
      </c>
      <c r="O4" s="11"/>
      <c r="P4" s="11" t="s">
        <v>12</v>
      </c>
      <c r="Q4" s="11"/>
      <c r="R4" s="11" t="s">
        <v>40</v>
      </c>
      <c r="S4" s="11"/>
      <c r="T4" s="20" t="s">
        <v>14</v>
      </c>
      <c r="U4" s="21" t="s">
        <v>15</v>
      </c>
      <c r="V4" s="21" t="s">
        <v>11</v>
      </c>
      <c r="W4" s="21" t="s">
        <v>16</v>
      </c>
      <c r="X4" s="21" t="s">
        <v>17</v>
      </c>
      <c r="Y4" s="21" t="s">
        <v>18</v>
      </c>
    </row>
    <row r="5" s="2" customFormat="1" ht="60" customHeight="1" spans="1:25">
      <c r="A5" s="8"/>
      <c r="B5" s="8"/>
      <c r="C5" s="9"/>
      <c r="D5" s="9"/>
      <c r="E5" s="10"/>
      <c r="F5" s="11" t="s">
        <v>19</v>
      </c>
      <c r="G5" s="11" t="s">
        <v>20</v>
      </c>
      <c r="H5" s="11" t="s">
        <v>19</v>
      </c>
      <c r="I5" s="11" t="s">
        <v>20</v>
      </c>
      <c r="J5" s="11" t="s">
        <v>19</v>
      </c>
      <c r="K5" s="11" t="s">
        <v>20</v>
      </c>
      <c r="L5" s="11" t="s">
        <v>19</v>
      </c>
      <c r="M5" s="11" t="s">
        <v>20</v>
      </c>
      <c r="N5" s="11" t="s">
        <v>19</v>
      </c>
      <c r="O5" s="11" t="s">
        <v>20</v>
      </c>
      <c r="P5" s="11" t="s">
        <v>19</v>
      </c>
      <c r="Q5" s="11" t="s">
        <v>20</v>
      </c>
      <c r="R5" s="11" t="s">
        <v>19</v>
      </c>
      <c r="S5" s="11" t="s">
        <v>20</v>
      </c>
      <c r="T5" s="20" t="s">
        <v>20</v>
      </c>
      <c r="U5" s="20" t="s">
        <v>20</v>
      </c>
      <c r="V5" s="20" t="s">
        <v>20</v>
      </c>
      <c r="W5" s="20" t="s">
        <v>20</v>
      </c>
      <c r="X5" s="20" t="s">
        <v>20</v>
      </c>
      <c r="Y5" s="20" t="s">
        <v>20</v>
      </c>
    </row>
    <row r="6" ht="60" customHeight="1" spans="1:25">
      <c r="A6" s="8">
        <v>1</v>
      </c>
      <c r="B6" s="8">
        <v>31</v>
      </c>
      <c r="C6" s="12">
        <f>'1月'!B36</f>
        <v>653509</v>
      </c>
      <c r="D6" s="12">
        <f>'1月'!C36</f>
        <v>385290</v>
      </c>
      <c r="E6" s="13">
        <f>'1月'!D36</f>
        <v>329.02</v>
      </c>
      <c r="F6" s="14">
        <f>'1月'!E36</f>
        <v>479.616129032258</v>
      </c>
      <c r="G6" s="14">
        <f>'1月'!F36</f>
        <v>22.3774193548387</v>
      </c>
      <c r="H6" s="13">
        <f>'1月'!G36</f>
        <v>35.738064516129</v>
      </c>
      <c r="I6" s="13">
        <f>'1月'!H36</f>
        <v>0.355290322580645</v>
      </c>
      <c r="J6" s="13">
        <f>'1月'!I36</f>
        <v>5.01677419354839</v>
      </c>
      <c r="K6" s="13">
        <f>'1月'!J36</f>
        <v>0.122258064516129</v>
      </c>
      <c r="L6" s="13">
        <f>'1月'!K36</f>
        <v>43.0254838709677</v>
      </c>
      <c r="M6" s="13">
        <f>'1月'!L36</f>
        <v>9.33451612903226</v>
      </c>
      <c r="N6" s="13">
        <f>'1月'!M36</f>
        <v>7.39096774193549</v>
      </c>
      <c r="O6" s="13">
        <f>'1月'!N36</f>
        <v>6.78677419354839</v>
      </c>
      <c r="P6" s="13">
        <f>'1月'!O36</f>
        <v>369.166666666667</v>
      </c>
      <c r="Q6" s="13">
        <f>'1月'!P36</f>
        <v>6.56666666666667</v>
      </c>
      <c r="R6" s="13"/>
      <c r="S6" s="13"/>
      <c r="T6" s="13" t="e">
        <f>'1月'!S36</f>
        <v>#DIV/0!</v>
      </c>
      <c r="U6" s="13" t="e">
        <f>'1月'!T36</f>
        <v>#DIV/0!</v>
      </c>
      <c r="V6" s="13" t="e">
        <f>'1月'!U36</f>
        <v>#DIV/0!</v>
      </c>
      <c r="W6" s="13">
        <f>'1月'!V36</f>
        <v>0</v>
      </c>
      <c r="X6" s="13" t="e">
        <f>'1月'!W36</f>
        <v>#DIV/0!</v>
      </c>
      <c r="Y6" s="13" t="e">
        <f>'1月'!X36</f>
        <v>#DIV/0!</v>
      </c>
    </row>
    <row r="7" ht="60" customHeight="1" spans="1:25">
      <c r="A7" s="8">
        <v>2</v>
      </c>
      <c r="B7" s="8">
        <v>28</v>
      </c>
      <c r="C7" s="8">
        <f>'2月'!B34</f>
        <v>606978</v>
      </c>
      <c r="D7" s="8">
        <f>'2月'!C34</f>
        <v>360060</v>
      </c>
      <c r="E7" s="14">
        <f>'2月'!D34</f>
        <v>424.4</v>
      </c>
      <c r="F7" s="14">
        <f>'2月'!E34</f>
        <v>476.564285714286</v>
      </c>
      <c r="G7" s="14">
        <f>'2月'!F34</f>
        <v>21.5021428571429</v>
      </c>
      <c r="H7" s="14">
        <f>'2月'!G34</f>
        <v>38.8539285714286</v>
      </c>
      <c r="I7" s="14">
        <f>'2月'!H34</f>
        <v>0.38975</v>
      </c>
      <c r="J7" s="14">
        <f>'2月'!I34</f>
        <v>5.76214285714286</v>
      </c>
      <c r="K7" s="14">
        <f>'2月'!J34</f>
        <v>0.111777777777778</v>
      </c>
      <c r="L7" s="14">
        <f>'2月'!K34</f>
        <v>46.1003571428571</v>
      </c>
      <c r="M7" s="14">
        <f>'2月'!L34</f>
        <v>9.165</v>
      </c>
      <c r="N7" s="14">
        <f>'2月'!M34</f>
        <v>7.39571428571429</v>
      </c>
      <c r="O7" s="14">
        <f>'2月'!N34</f>
        <v>6.7575</v>
      </c>
      <c r="P7" s="14">
        <f>'2月'!O34</f>
        <v>369.714285714286</v>
      </c>
      <c r="Q7" s="14">
        <f>'2月'!P34</f>
        <v>5.89285714285714</v>
      </c>
      <c r="R7" s="14"/>
      <c r="S7" s="14"/>
      <c r="T7" s="14" t="e">
        <f>'2月'!S34</f>
        <v>#DIV/0!</v>
      </c>
      <c r="U7" s="14" t="e">
        <f>'2月'!T34</f>
        <v>#DIV/0!</v>
      </c>
      <c r="V7" s="14" t="e">
        <f>'2月'!U34</f>
        <v>#DIV/0!</v>
      </c>
      <c r="W7" s="14">
        <f>'2月'!V34</f>
        <v>0</v>
      </c>
      <c r="X7" s="14" t="e">
        <f>'2月'!W34</f>
        <v>#DIV/0!</v>
      </c>
      <c r="Y7" s="14" t="e">
        <f>'2月'!X34</f>
        <v>#DIV/0!</v>
      </c>
    </row>
    <row r="8" ht="60" customHeight="1" spans="1:25">
      <c r="A8" s="8">
        <v>3</v>
      </c>
      <c r="B8" s="8">
        <v>31</v>
      </c>
      <c r="C8" s="8">
        <f>'3月'!B36</f>
        <v>765863</v>
      </c>
      <c r="D8" s="8">
        <f>'3月'!C36</f>
        <v>486330</v>
      </c>
      <c r="E8" s="14">
        <f>'3月'!D36</f>
        <v>542.61</v>
      </c>
      <c r="F8" s="14">
        <f>'3月'!E36</f>
        <v>0</v>
      </c>
      <c r="G8" s="14">
        <f>'3月'!F36</f>
        <v>22.0454838709677</v>
      </c>
      <c r="H8" s="14">
        <f>'3月'!G36</f>
        <v>39.3470967741935</v>
      </c>
      <c r="I8" s="14">
        <f>'3月'!H36</f>
        <v>0.433129032258065</v>
      </c>
      <c r="J8" s="14">
        <f>'3月'!I36</f>
        <v>6.41322580645161</v>
      </c>
      <c r="K8" s="14">
        <f>'3月'!J36</f>
        <v>0.112193548387097</v>
      </c>
      <c r="L8" s="14">
        <f>'3月'!K36</f>
        <v>46.9425806451613</v>
      </c>
      <c r="M8" s="14">
        <f>'3月'!L36</f>
        <v>8.76548387096774</v>
      </c>
      <c r="N8" s="14">
        <f>'3月'!M36</f>
        <v>7.41032258064516</v>
      </c>
      <c r="O8" s="14">
        <f>'3月'!N36</f>
        <v>6.75709677419355</v>
      </c>
      <c r="P8" s="14">
        <f>'3月'!O36</f>
        <v>455.483870967742</v>
      </c>
      <c r="Q8" s="14">
        <f>'3月'!P36</f>
        <v>5.83870967741935</v>
      </c>
      <c r="R8" s="14"/>
      <c r="S8" s="14"/>
      <c r="T8" s="14" t="e">
        <f>'3月'!S36</f>
        <v>#DIV/0!</v>
      </c>
      <c r="U8" s="14" t="e">
        <f>'3月'!T36</f>
        <v>#DIV/0!</v>
      </c>
      <c r="V8" s="14" t="e">
        <f>'3月'!U36</f>
        <v>#DIV/0!</v>
      </c>
      <c r="W8" s="14">
        <f>'3月'!V36</f>
        <v>0</v>
      </c>
      <c r="X8" s="14" t="e">
        <f>'3月'!W36</f>
        <v>#DIV/0!</v>
      </c>
      <c r="Y8" s="14" t="e">
        <f>'3月'!X36</f>
        <v>#DIV/0!</v>
      </c>
    </row>
    <row r="9" ht="60" customHeight="1" spans="1:25">
      <c r="A9" s="8">
        <v>4</v>
      </c>
      <c r="B9" s="8">
        <v>30</v>
      </c>
      <c r="C9" s="8">
        <f>'4月'!B35</f>
        <v>753580</v>
      </c>
      <c r="D9" s="8">
        <f>'4月'!C35</f>
        <v>475960</v>
      </c>
      <c r="E9" s="8">
        <f>'4月'!D35</f>
        <v>532.34</v>
      </c>
      <c r="F9" s="14">
        <f>'4月'!E35</f>
        <v>528.94</v>
      </c>
      <c r="G9" s="14">
        <f>'4月'!F35</f>
        <v>22.9433333333333</v>
      </c>
      <c r="H9" s="14">
        <f>'4月'!G35</f>
        <v>36.2536666666667</v>
      </c>
      <c r="I9" s="14">
        <f>'4月'!H35</f>
        <v>0.580433333333333</v>
      </c>
      <c r="J9" s="14">
        <f>'4月'!I35</f>
        <v>5.86533333333333</v>
      </c>
      <c r="K9" s="14">
        <f>'4月'!J35</f>
        <v>0.1334</v>
      </c>
      <c r="L9" s="14">
        <f>'4月'!K35</f>
        <v>45.1876666666667</v>
      </c>
      <c r="M9" s="14">
        <f>'4月'!L35</f>
        <v>9.07066666666667</v>
      </c>
      <c r="N9" s="14">
        <f>'4月'!M35</f>
        <v>7.41466666666666</v>
      </c>
      <c r="O9" s="14">
        <f>'4月'!N35</f>
        <v>6.894</v>
      </c>
      <c r="P9" s="14">
        <f>'4月'!O35</f>
        <v>419.1</v>
      </c>
      <c r="Q9" s="14">
        <f>'4月'!P35</f>
        <v>5.9</v>
      </c>
      <c r="R9" s="14"/>
      <c r="S9" s="14"/>
      <c r="T9" s="14" t="e">
        <f>'4月'!S35</f>
        <v>#DIV/0!</v>
      </c>
      <c r="U9" s="14" t="e">
        <f>'4月'!T35</f>
        <v>#DIV/0!</v>
      </c>
      <c r="V9" s="14" t="e">
        <f>'4月'!U35</f>
        <v>#DIV/0!</v>
      </c>
      <c r="W9" s="14">
        <f>'4月'!V35</f>
        <v>0</v>
      </c>
      <c r="X9" s="14" t="e">
        <f>'4月'!W35</f>
        <v>#DIV/0!</v>
      </c>
      <c r="Y9" s="14" t="e">
        <f>'4月'!X35</f>
        <v>#DIV/0!</v>
      </c>
    </row>
    <row r="10" ht="60" customHeight="1" spans="1:25">
      <c r="A10" s="8">
        <v>5</v>
      </c>
      <c r="B10" s="8">
        <v>31</v>
      </c>
      <c r="C10" s="8">
        <f>'5月'!B36</f>
        <v>810861</v>
      </c>
      <c r="D10" s="8">
        <f>'5月'!C36</f>
        <v>437950</v>
      </c>
      <c r="E10" s="14">
        <f>'5月'!D36</f>
        <v>557.12</v>
      </c>
      <c r="F10" s="14">
        <f>'5月'!E36</f>
        <v>434.354838709678</v>
      </c>
      <c r="G10" s="14">
        <f>'5月'!F36</f>
        <v>24.1148387096774</v>
      </c>
      <c r="H10" s="14">
        <f>'5月'!G36</f>
        <v>31.5803225806452</v>
      </c>
      <c r="I10" s="14">
        <f>'5月'!H36</f>
        <v>0.383806451612903</v>
      </c>
      <c r="J10" s="14">
        <f>'5月'!I36</f>
        <v>5.45032258064516</v>
      </c>
      <c r="K10" s="14">
        <f>'5月'!J36</f>
        <v>0.149041935483871</v>
      </c>
      <c r="L10" s="14">
        <f>'5月'!K36</f>
        <v>49.9674193548387</v>
      </c>
      <c r="M10" s="14">
        <f>'5月'!L36</f>
        <v>8.7758064516129</v>
      </c>
      <c r="N10" s="14">
        <f>'5月'!M36</f>
        <v>7.44354838709677</v>
      </c>
      <c r="O10" s="14">
        <f>'5月'!N36</f>
        <v>7.06645161290323</v>
      </c>
      <c r="P10" s="14">
        <f>'5月'!O36</f>
        <v>337.838709677419</v>
      </c>
      <c r="Q10" s="14">
        <f>'5月'!P36</f>
        <v>6.09677419354839</v>
      </c>
      <c r="R10" s="14"/>
      <c r="S10" s="14"/>
      <c r="T10" s="14" t="e">
        <f>'5月'!S36</f>
        <v>#DIV/0!</v>
      </c>
      <c r="U10" s="14" t="e">
        <f>'5月'!T36</f>
        <v>#DIV/0!</v>
      </c>
      <c r="V10" s="14" t="e">
        <f>'5月'!U36</f>
        <v>#DIV/0!</v>
      </c>
      <c r="W10" s="14">
        <f>'5月'!V36</f>
        <v>0</v>
      </c>
      <c r="X10" s="14" t="e">
        <f>'5月'!W36</f>
        <v>#DIV/0!</v>
      </c>
      <c r="Y10" s="14">
        <f>'5月'!X36</f>
        <v>0</v>
      </c>
    </row>
    <row r="11" ht="60" customHeight="1" spans="1:25">
      <c r="A11" s="8">
        <v>6</v>
      </c>
      <c r="B11" s="8">
        <v>30</v>
      </c>
      <c r="C11" s="8">
        <f>'6月'!B35</f>
        <v>791269</v>
      </c>
      <c r="D11" s="8">
        <f>'6月'!C35</f>
        <v>425450</v>
      </c>
      <c r="E11" s="14">
        <f>'6月'!D35</f>
        <v>556.86</v>
      </c>
      <c r="F11" s="14">
        <f>'6月'!E35</f>
        <v>399.423333333333</v>
      </c>
      <c r="G11" s="14">
        <f>'6月'!F35</f>
        <v>22.16</v>
      </c>
      <c r="H11" s="14">
        <f>'6月'!G35</f>
        <v>33.8696666666667</v>
      </c>
      <c r="I11" s="14">
        <f>'6月'!H35</f>
        <v>0.344366666666667</v>
      </c>
      <c r="J11" s="14">
        <f>'6月'!I35</f>
        <v>5.12263333333333</v>
      </c>
      <c r="K11" s="14">
        <f>'6月'!J35</f>
        <v>0.134466666666667</v>
      </c>
      <c r="L11" s="14">
        <f>'6月'!K35</f>
        <v>38.8966666666667</v>
      </c>
      <c r="M11" s="14">
        <f>'6月'!L35</f>
        <v>8.1456</v>
      </c>
      <c r="N11" s="14">
        <f>'6月'!M35</f>
        <v>7.444</v>
      </c>
      <c r="O11" s="14">
        <f>'6月'!N35</f>
        <v>7.04566666666667</v>
      </c>
      <c r="P11" s="14">
        <f>'6月'!O35</f>
        <v>352.333333333333</v>
      </c>
      <c r="Q11" s="14">
        <f>'6月'!P35</f>
        <v>5.53333333333333</v>
      </c>
      <c r="R11" s="14"/>
      <c r="S11" s="14"/>
      <c r="T11" s="14" t="e">
        <f>'6月'!S35</f>
        <v>#DIV/0!</v>
      </c>
      <c r="U11" s="14" t="e">
        <f>'6月'!T35</f>
        <v>#DIV/0!</v>
      </c>
      <c r="V11" s="14" t="e">
        <f>'6月'!U35</f>
        <v>#DIV/0!</v>
      </c>
      <c r="W11" s="14">
        <f>'6月'!V35</f>
        <v>0</v>
      </c>
      <c r="X11" s="14" t="e">
        <f>'6月'!W35</f>
        <v>#DIV/0!</v>
      </c>
      <c r="Y11" s="14" t="e">
        <f>'6月'!X35</f>
        <v>#DIV/0!</v>
      </c>
    </row>
    <row r="12" ht="60" customHeight="1" spans="1:25">
      <c r="A12" s="8">
        <v>7</v>
      </c>
      <c r="B12" s="8">
        <v>31</v>
      </c>
      <c r="C12" s="8">
        <f>'7月'!B36</f>
        <v>825604</v>
      </c>
      <c r="D12" s="8">
        <f>'7月'!C36</f>
        <v>344070</v>
      </c>
      <c r="E12" s="14">
        <f>'7月'!D36</f>
        <v>533.92</v>
      </c>
      <c r="F12" s="14">
        <f>'7月'!E36</f>
        <v>274.703225806452</v>
      </c>
      <c r="G12" s="14">
        <f>'7月'!F36</f>
        <v>21.0003225806452</v>
      </c>
      <c r="H12" s="14">
        <f>'7月'!G36</f>
        <v>22.3351612903226</v>
      </c>
      <c r="I12" s="14">
        <f>'7月'!H36</f>
        <v>0.269741935483871</v>
      </c>
      <c r="J12" s="14">
        <f>'7月'!I36</f>
        <v>3.67387096774194</v>
      </c>
      <c r="K12" s="14">
        <f>'7月'!J36</f>
        <v>0.157774193548387</v>
      </c>
      <c r="L12" s="14">
        <f>'7月'!K36</f>
        <v>27.2503225806452</v>
      </c>
      <c r="M12" s="14">
        <f>'7月'!L36</f>
        <v>6.83483870967742</v>
      </c>
      <c r="N12" s="14">
        <f>'7月'!M36</f>
        <v>7.40032258064516</v>
      </c>
      <c r="O12" s="14">
        <f>'7月'!N36</f>
        <v>7.00838709677419</v>
      </c>
      <c r="P12" s="14">
        <f>'7月'!O36</f>
        <v>284.903225806452</v>
      </c>
      <c r="Q12" s="14">
        <f>'7月'!P36</f>
        <v>4.80645161290323</v>
      </c>
      <c r="R12" s="14"/>
      <c r="S12" s="14"/>
      <c r="T12" s="14" t="e">
        <f>'7月'!S36</f>
        <v>#DIV/0!</v>
      </c>
      <c r="U12" s="14" t="e">
        <f>'7月'!T36</f>
        <v>#DIV/0!</v>
      </c>
      <c r="V12" s="14" t="e">
        <f>'7月'!U36</f>
        <v>#DIV/0!</v>
      </c>
      <c r="W12" s="14">
        <f>'7月'!V36</f>
        <v>0</v>
      </c>
      <c r="X12" s="14" t="e">
        <f>'7月'!W36</f>
        <v>#DIV/0!</v>
      </c>
      <c r="Y12" s="14" t="e">
        <f>'7月'!X36</f>
        <v>#DIV/0!</v>
      </c>
    </row>
    <row r="13" ht="60" customHeight="1" spans="1:25">
      <c r="A13" s="8">
        <v>8</v>
      </c>
      <c r="B13" s="8">
        <v>31</v>
      </c>
      <c r="C13" s="8">
        <f>'8月'!B36</f>
        <v>925972</v>
      </c>
      <c r="D13" s="8">
        <f>'8月'!C36</f>
        <v>257600</v>
      </c>
      <c r="E13" s="14">
        <f>'8月'!D36</f>
        <v>362.34</v>
      </c>
      <c r="F13" s="14">
        <f>'8月'!E36</f>
        <v>194.803225806452</v>
      </c>
      <c r="G13" s="14">
        <f>'8月'!F36</f>
        <v>19.3148387096774</v>
      </c>
      <c r="H13" s="14">
        <f>'8月'!G36</f>
        <v>19.3883870967742</v>
      </c>
      <c r="I13" s="14">
        <f>'8月'!H36</f>
        <v>0.241129032258064</v>
      </c>
      <c r="J13" s="14">
        <f>'8月'!I36</f>
        <v>3.27354838709678</v>
      </c>
      <c r="K13" s="14">
        <f>'8月'!J36</f>
        <v>0.128774193548387</v>
      </c>
      <c r="L13" s="14">
        <f>'8月'!K36</f>
        <v>25.1774193548387</v>
      </c>
      <c r="M13" s="14">
        <f>'8月'!L36</f>
        <v>8.7158064516129</v>
      </c>
      <c r="N13" s="14">
        <f>'8月'!M36</f>
        <v>7.42225806451613</v>
      </c>
      <c r="O13" s="14">
        <f>'8月'!N36</f>
        <v>7.09032258064516</v>
      </c>
      <c r="P13" s="14">
        <f>'8月'!O36</f>
        <v>236.548387096774</v>
      </c>
      <c r="Q13" s="14">
        <f>'8月'!P36</f>
        <v>4.83870967741935</v>
      </c>
      <c r="R13" s="14"/>
      <c r="S13" s="14"/>
      <c r="T13" s="14" t="e">
        <f>'8月'!S36</f>
        <v>#DIV/0!</v>
      </c>
      <c r="U13" s="14" t="e">
        <f>'8月'!T36</f>
        <v>#DIV/0!</v>
      </c>
      <c r="V13" s="14" t="e">
        <f>'8月'!U36</f>
        <v>#DIV/0!</v>
      </c>
      <c r="W13" s="14">
        <f>'8月'!V36</f>
        <v>0</v>
      </c>
      <c r="X13" s="14" t="e">
        <f>'8月'!W36</f>
        <v>#DIV/0!</v>
      </c>
      <c r="Y13" s="14" t="e">
        <f>'8月'!X36</f>
        <v>#DIV/0!</v>
      </c>
    </row>
    <row r="14" ht="60" customHeight="1" spans="1:25">
      <c r="A14" s="8">
        <v>9</v>
      </c>
      <c r="B14" s="8">
        <v>30</v>
      </c>
      <c r="C14" s="8">
        <f>'9月'!B35</f>
        <v>886799</v>
      </c>
      <c r="D14" s="8">
        <f>'9月'!C35</f>
        <v>275170</v>
      </c>
      <c r="E14" s="14">
        <f>'9月'!D35</f>
        <v>401.06</v>
      </c>
      <c r="F14" s="14">
        <f>'9月'!E35</f>
        <v>297.46</v>
      </c>
      <c r="G14" s="14">
        <f>'9月'!F35</f>
        <v>19.876</v>
      </c>
      <c r="H14" s="14">
        <f>'9月'!G35</f>
        <v>29.426</v>
      </c>
      <c r="I14" s="14">
        <f>'9月'!H35</f>
        <v>0.358666666666667</v>
      </c>
      <c r="J14" s="14">
        <f>'9月'!I35</f>
        <v>4.23666666666667</v>
      </c>
      <c r="K14" s="14">
        <f>'9月'!J35</f>
        <v>0.110666666666667</v>
      </c>
      <c r="L14" s="14">
        <f>'9月'!K35</f>
        <v>34.2063333333333</v>
      </c>
      <c r="M14" s="14">
        <f>'9月'!L35</f>
        <v>10.4643333333333</v>
      </c>
      <c r="N14" s="14">
        <f>'9月'!M35</f>
        <v>7.40733333333333</v>
      </c>
      <c r="O14" s="14">
        <f>'9月'!N35</f>
        <v>7.057</v>
      </c>
      <c r="P14" s="14">
        <f>'9月'!O35</f>
        <v>313.2</v>
      </c>
      <c r="Q14" s="14">
        <f>'9月'!P35</f>
        <v>5.33333333333333</v>
      </c>
      <c r="R14" s="14"/>
      <c r="S14" s="14"/>
      <c r="T14" s="14" t="e">
        <f>'9月'!S35</f>
        <v>#DIV/0!</v>
      </c>
      <c r="U14" s="14" t="e">
        <f>'9月'!T35</f>
        <v>#DIV/0!</v>
      </c>
      <c r="V14" s="14" t="e">
        <f>'9月'!U35</f>
        <v>#DIV/0!</v>
      </c>
      <c r="W14" s="14">
        <f>'9月'!V35</f>
        <v>0</v>
      </c>
      <c r="X14" s="14" t="e">
        <f>'9月'!W35</f>
        <v>#DIV/0!</v>
      </c>
      <c r="Y14" s="14" t="e">
        <f>'9月'!X35</f>
        <v>#DIV/0!</v>
      </c>
    </row>
    <row r="15" ht="60" customHeight="1" spans="1:25">
      <c r="A15" s="8">
        <v>10</v>
      </c>
      <c r="B15" s="8">
        <v>31</v>
      </c>
      <c r="C15" s="8">
        <f>'10月'!B36</f>
        <v>865961</v>
      </c>
      <c r="D15" s="8">
        <f>'10月'!C36</f>
        <v>295950</v>
      </c>
      <c r="E15" s="14">
        <f>'10月'!D36</f>
        <v>479.42</v>
      </c>
      <c r="F15" s="14">
        <f>'10月'!E36</f>
        <v>421.3</v>
      </c>
      <c r="G15" s="14">
        <f>'10月'!F36</f>
        <v>21.5774193548387</v>
      </c>
      <c r="H15" s="14">
        <f>'10月'!G36</f>
        <v>35.2358064516129</v>
      </c>
      <c r="I15" s="14">
        <f>'10月'!H36</f>
        <v>0.360161290322581</v>
      </c>
      <c r="J15" s="14">
        <f>'10月'!I36</f>
        <v>5.23967741935484</v>
      </c>
      <c r="K15" s="14">
        <f>'10月'!J36</f>
        <v>0.120225806451613</v>
      </c>
      <c r="L15" s="14">
        <f>'10月'!K36</f>
        <v>40.3029032258065</v>
      </c>
      <c r="M15" s="14">
        <f>'10月'!L36</f>
        <v>10.6877419354839</v>
      </c>
      <c r="N15" s="14">
        <f>'10月'!M36</f>
        <v>7.40612903225806</v>
      </c>
      <c r="O15" s="14">
        <f>'10月'!N36</f>
        <v>7.01258064516129</v>
      </c>
      <c r="P15" s="14">
        <f>'10月'!O36</f>
        <v>418.225806451613</v>
      </c>
      <c r="Q15" s="14">
        <f>'10月'!P36</f>
        <v>5.25806451612903</v>
      </c>
      <c r="R15" s="14"/>
      <c r="S15" s="14"/>
      <c r="T15" s="14"/>
      <c r="U15" s="14"/>
      <c r="V15" s="14"/>
      <c r="W15" s="14"/>
      <c r="X15" s="14"/>
      <c r="Y15" s="14"/>
    </row>
    <row r="16" ht="60" customHeight="1" spans="1:25">
      <c r="A16" s="8">
        <v>11</v>
      </c>
      <c r="B16" s="8">
        <v>30</v>
      </c>
      <c r="C16" s="8">
        <f>'11月'!B35</f>
        <v>842690</v>
      </c>
      <c r="D16" s="8">
        <f>'11月'!C35</f>
        <v>284390</v>
      </c>
      <c r="E16" s="14">
        <f>'11月'!D35</f>
        <v>517.38</v>
      </c>
      <c r="F16" s="14">
        <f>'11月'!E35</f>
        <v>411.856666666667</v>
      </c>
      <c r="G16" s="14">
        <f>'11月'!F35</f>
        <v>23.3623333333333</v>
      </c>
      <c r="H16" s="14">
        <f>'11月'!G35</f>
        <v>31.8433333333333</v>
      </c>
      <c r="I16" s="14">
        <f>'11月'!H35</f>
        <v>0.393333333333333</v>
      </c>
      <c r="J16" s="14">
        <f>'11月'!I35</f>
        <v>5.055</v>
      </c>
      <c r="K16" s="14">
        <f>'11月'!J35</f>
        <v>0.144333333333333</v>
      </c>
      <c r="L16" s="14">
        <f>'11月'!K35</f>
        <v>37.7753333333333</v>
      </c>
      <c r="M16" s="14">
        <f>'11月'!L35</f>
        <v>8.919</v>
      </c>
      <c r="N16" s="14">
        <f>'11月'!M35</f>
        <v>7.425</v>
      </c>
      <c r="O16" s="14">
        <f>'11月'!N35</f>
        <v>6.94166666666666</v>
      </c>
      <c r="P16" s="14">
        <f>'11月'!O35</f>
        <v>400.733333333333</v>
      </c>
      <c r="Q16" s="14">
        <f>'11月'!P35</f>
        <v>5.3</v>
      </c>
      <c r="R16" s="14"/>
      <c r="S16" s="14"/>
      <c r="T16" s="14"/>
      <c r="U16" s="14"/>
      <c r="V16" s="14"/>
      <c r="W16" s="14"/>
      <c r="X16" s="14"/>
      <c r="Y16" s="14"/>
    </row>
    <row r="17" ht="60" customHeight="1" spans="1:25">
      <c r="A17" s="8">
        <v>12</v>
      </c>
      <c r="B17" s="8">
        <v>31</v>
      </c>
      <c r="C17" s="12">
        <f>'12月'!B36</f>
        <v>887964</v>
      </c>
      <c r="D17" s="12">
        <f>'12月'!C36</f>
        <v>307690</v>
      </c>
      <c r="E17" s="12">
        <f>'12月'!D36</f>
        <v>546.56</v>
      </c>
      <c r="F17" s="14">
        <f>'12月'!E36</f>
        <v>443.106451612903</v>
      </c>
      <c r="G17" s="14">
        <f>'12月'!F36</f>
        <v>23.3570967741936</v>
      </c>
      <c r="H17" s="14">
        <f>'12月'!G36</f>
        <v>33.2935483870968</v>
      </c>
      <c r="I17" s="14">
        <f>'12月'!H36</f>
        <v>0.366096774193548</v>
      </c>
      <c r="J17" s="14">
        <f>'12月'!I36</f>
        <v>5.31161290322581</v>
      </c>
      <c r="K17" s="14">
        <f>'12月'!J36</f>
        <v>0.163548387096774</v>
      </c>
      <c r="L17" s="14">
        <f>'12月'!K36</f>
        <v>41.8125806451613</v>
      </c>
      <c r="M17" s="14">
        <f>'12月'!L36</f>
        <v>9.68419354838709</v>
      </c>
      <c r="N17" s="14">
        <f>'12月'!M36</f>
        <v>7.40096774193549</v>
      </c>
      <c r="O17" s="14">
        <f>'12月'!N36</f>
        <v>6.93967741935484</v>
      </c>
      <c r="P17" s="14">
        <f>'12月'!O36</f>
        <v>396.451612903226</v>
      </c>
      <c r="Q17" s="14">
        <f>'12月'!P36</f>
        <v>5.12903225806452</v>
      </c>
      <c r="R17" s="14"/>
      <c r="S17" s="14"/>
      <c r="T17" s="14" t="e">
        <f>'12月'!S36</f>
        <v>#DIV/0!</v>
      </c>
      <c r="U17" s="14" t="e">
        <f>'12月'!T36</f>
        <v>#DIV/0!</v>
      </c>
      <c r="V17" s="14" t="e">
        <f>'12月'!U36</f>
        <v>#DIV/0!</v>
      </c>
      <c r="W17" s="14"/>
      <c r="X17" s="14" t="e">
        <f>'12月'!W36</f>
        <v>#DIV/0!</v>
      </c>
      <c r="Y17" s="14" t="e">
        <f>'12月'!X36</f>
        <v>#DIV/0!</v>
      </c>
    </row>
    <row r="18" ht="60" customHeight="1" spans="1:25">
      <c r="A18" s="8" t="s">
        <v>21</v>
      </c>
      <c r="B18" s="8">
        <f>SUM(B6:B17)</f>
        <v>365</v>
      </c>
      <c r="C18" s="8">
        <f>SUM(C6:C17)</f>
        <v>9617050</v>
      </c>
      <c r="D18" s="8">
        <f>SUM(D6:D17)</f>
        <v>4335910</v>
      </c>
      <c r="E18" s="14">
        <f>SUM(E6:E17)</f>
        <v>5783.03</v>
      </c>
      <c r="F18" s="14">
        <f t="shared" ref="F18:U18" si="0">AVERAGE(F6:F17)</f>
        <v>363.510679723503</v>
      </c>
      <c r="G18" s="14">
        <f t="shared" si="0"/>
        <v>21.9692690732207</v>
      </c>
      <c r="H18" s="14">
        <f t="shared" si="0"/>
        <v>32.2637485279058</v>
      </c>
      <c r="I18" s="14">
        <f t="shared" si="0"/>
        <v>0.372992069892473</v>
      </c>
      <c r="J18" s="14">
        <f t="shared" si="0"/>
        <v>5.03506737071173</v>
      </c>
      <c r="K18" s="14">
        <f t="shared" si="0"/>
        <v>0.132371714456392</v>
      </c>
      <c r="L18" s="14">
        <f t="shared" si="0"/>
        <v>39.720422235023</v>
      </c>
      <c r="M18" s="14">
        <f t="shared" si="0"/>
        <v>9.04691559139785</v>
      </c>
      <c r="N18" s="14">
        <f t="shared" si="0"/>
        <v>7.41343586789554</v>
      </c>
      <c r="O18" s="14">
        <f t="shared" si="0"/>
        <v>6.94642697132617</v>
      </c>
      <c r="P18" s="14">
        <f t="shared" si="0"/>
        <v>362.808269329237</v>
      </c>
      <c r="Q18" s="14">
        <f t="shared" si="0"/>
        <v>5.54116103430619</v>
      </c>
      <c r="R18" s="14"/>
      <c r="S18" s="14"/>
      <c r="T18" s="14" t="e">
        <f>AVERAGE(T6:T17)</f>
        <v>#DIV/0!</v>
      </c>
      <c r="U18" s="14" t="e">
        <f>AVERAGE(U6:U17)</f>
        <v>#DIV/0!</v>
      </c>
      <c r="V18" s="14" t="e">
        <f>AVERAGE(V6:V17)</f>
        <v>#DIV/0!</v>
      </c>
      <c r="W18" s="14"/>
      <c r="X18" s="14" t="e">
        <f>AVERAGE(X6:X17)</f>
        <v>#DIV/0!</v>
      </c>
      <c r="Y18" s="14" t="e">
        <f>AVERAGE(Y6:Y17)</f>
        <v>#DIV/0!</v>
      </c>
    </row>
    <row r="19" s="3" customFormat="1" ht="60" customHeight="1" spans="1:23">
      <c r="A19" s="15"/>
      <c r="B19" s="15"/>
      <c r="C19" s="16" t="s">
        <v>22</v>
      </c>
      <c r="D19" s="15"/>
      <c r="E19" s="17"/>
      <c r="F19" s="17"/>
      <c r="I19" s="18"/>
      <c r="J19" s="18"/>
      <c r="K19" s="17"/>
      <c r="M19" s="19" t="s">
        <v>23</v>
      </c>
      <c r="N19" s="19"/>
      <c r="O19" s="19"/>
      <c r="P19" s="19"/>
      <c r="R19" s="19"/>
      <c r="V19" s="22" t="s">
        <v>24</v>
      </c>
      <c r="W19" s="22"/>
    </row>
  </sheetData>
  <mergeCells count="17">
    <mergeCell ref="A2:Y2"/>
    <mergeCell ref="F3:S3"/>
    <mergeCell ref="T3:Y3"/>
    <mergeCell ref="F4:G4"/>
    <mergeCell ref="H4:I4"/>
    <mergeCell ref="J4:K4"/>
    <mergeCell ref="L4:M4"/>
    <mergeCell ref="N4:O4"/>
    <mergeCell ref="P4:Q4"/>
    <mergeCell ref="R4:S4"/>
    <mergeCell ref="M19:P19"/>
    <mergeCell ref="V19:W19"/>
    <mergeCell ref="A3:A5"/>
    <mergeCell ref="B3:B5"/>
    <mergeCell ref="C3:C5"/>
    <mergeCell ref="D3:D5"/>
    <mergeCell ref="E3:E5"/>
  </mergeCells>
  <pageMargins left="0.196527777777778" right="0.196527777777778" top="0.393055555555556" bottom="0.393055555555556" header="0.313888888888889" footer="0.313888888888889"/>
  <pageSetup paperSize="9" scale="46" orientation="landscape" horizontalDpi="180" verticalDpi="18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4" workbookViewId="0">
      <selection activeCell="E17" sqref="E17"/>
    </sheetView>
  </sheetViews>
  <sheetFormatPr defaultColWidth="9" defaultRowHeight="13.5" outlineLevelCol="4"/>
  <cols>
    <col min="2" max="2" width="12.25" customWidth="1"/>
    <col min="3" max="4" width="14.125" customWidth="1"/>
    <col min="5" max="5" width="14.375" customWidth="1"/>
  </cols>
  <sheetData>
    <row r="1" ht="36" customHeight="1" spans="2:5">
      <c r="B1" t="s">
        <v>41</v>
      </c>
      <c r="C1" t="s">
        <v>42</v>
      </c>
      <c r="D1" t="s">
        <v>43</v>
      </c>
      <c r="E1" t="s">
        <v>44</v>
      </c>
    </row>
    <row r="2" ht="36" customHeight="1" spans="1:5">
      <c r="A2" t="s">
        <v>45</v>
      </c>
      <c r="B2" s="1">
        <f>'1月'!F36*'1月'!B36/1000000</f>
        <v>14.6238449451613</v>
      </c>
      <c r="C2" s="1">
        <f>'1月'!L36*'1月'!B36/1000000</f>
        <v>6.10019030096774</v>
      </c>
      <c r="D2" s="1">
        <f>'1月'!H36*'1月'!B36/1000000</f>
        <v>0.232185423419355</v>
      </c>
      <c r="E2" s="1">
        <f>'1月'!J36*'1月'!B36/1000000</f>
        <v>0.0798967454838709</v>
      </c>
    </row>
    <row r="3" ht="36" customHeight="1" spans="1:5">
      <c r="A3" t="s">
        <v>46</v>
      </c>
      <c r="B3" s="1">
        <f>'2月'!F34*'2月'!B34/1000000</f>
        <v>13.0513276671429</v>
      </c>
      <c r="C3" s="1">
        <f>'2月'!L34*'2月'!B34/1000000</f>
        <v>5.56295337</v>
      </c>
      <c r="D3" s="1">
        <f>'2月'!H34*'2月'!B34/10000000</f>
        <v>0.02365696755</v>
      </c>
      <c r="E3" s="1">
        <f>'2月'!J34*'2月'!B34/1000000</f>
        <v>0.067846652</v>
      </c>
    </row>
    <row r="4" ht="36" customHeight="1" spans="1:5">
      <c r="A4" t="s">
        <v>47</v>
      </c>
      <c r="B4" s="1">
        <f>'3月'!F36*'3月'!B36/1000000</f>
        <v>16.883820413871</v>
      </c>
      <c r="C4" s="1">
        <f>'3月'!L36*'3月'!B36/1000000</f>
        <v>6.71315977387097</v>
      </c>
      <c r="D4" s="1">
        <f>'3月'!H36*'3月'!B36/1000000</f>
        <v>0.331717500032258</v>
      </c>
      <c r="E4" s="1">
        <f>'3月'!J36*'3月'!B36/1000000</f>
        <v>0.0859248875483871</v>
      </c>
    </row>
    <row r="5" ht="36" customHeight="1" spans="1:5">
      <c r="A5" t="s">
        <v>48</v>
      </c>
      <c r="B5" s="1">
        <f>SUM(B2:B4)</f>
        <v>44.5589930261751</v>
      </c>
      <c r="C5" s="1">
        <f>SUM(C2:C4)</f>
        <v>18.3763034448387</v>
      </c>
      <c r="D5" s="1">
        <f>SUM(D2:D4)</f>
        <v>0.587559891001613</v>
      </c>
      <c r="E5" s="1">
        <f>SUM(E2:E4)</f>
        <v>0.233668285032258</v>
      </c>
    </row>
    <row r="6" ht="36" customHeight="1" spans="1:5">
      <c r="A6" t="s">
        <v>49</v>
      </c>
      <c r="B6" s="1">
        <f>'4月'!F35*'4月'!B35/1000000</f>
        <v>17.2896371333333</v>
      </c>
      <c r="C6" s="1">
        <f>'4月'!L35*'4月'!B35/1000000</f>
        <v>6.83547298666667</v>
      </c>
      <c r="D6" s="1"/>
      <c r="E6" s="1"/>
    </row>
    <row r="7" customFormat="1" ht="36" customHeight="1" spans="1:5">
      <c r="A7" t="s">
        <v>50</v>
      </c>
      <c r="B7" s="1"/>
      <c r="C7" s="1"/>
      <c r="D7" s="1"/>
      <c r="E7" s="1"/>
    </row>
    <row r="8" customFormat="1" ht="36" customHeight="1" spans="1:5">
      <c r="A8" t="s">
        <v>51</v>
      </c>
      <c r="B8" s="1"/>
      <c r="C8" s="1"/>
      <c r="D8" s="1"/>
      <c r="E8" s="1"/>
    </row>
    <row r="9" customFormat="1" ht="36" customHeight="1" spans="1:5">
      <c r="A9" t="s">
        <v>52</v>
      </c>
      <c r="B9" s="1"/>
      <c r="C9" s="1"/>
      <c r="D9" s="1"/>
      <c r="E9" s="1"/>
    </row>
    <row r="10" customFormat="1" ht="36" customHeight="1" spans="1:5">
      <c r="A10" t="s">
        <v>53</v>
      </c>
      <c r="B10" s="1"/>
      <c r="C10" s="1"/>
      <c r="D10" s="1"/>
      <c r="E10" s="1"/>
    </row>
    <row r="11" customFormat="1" ht="36" customHeight="1" spans="1:5">
      <c r="A11" t="s">
        <v>54</v>
      </c>
      <c r="B11" s="1"/>
      <c r="C11" s="1"/>
      <c r="D11" s="1"/>
      <c r="E11" s="1"/>
    </row>
    <row r="12" customFormat="1" ht="36" customHeight="1" spans="1:5">
      <c r="A12" t="s">
        <v>55</v>
      </c>
      <c r="B12" s="1"/>
      <c r="C12" s="1"/>
      <c r="D12" s="1"/>
      <c r="E12" s="1"/>
    </row>
    <row r="13" customFormat="1" ht="36" customHeight="1" spans="1:5">
      <c r="A13" t="s">
        <v>56</v>
      </c>
      <c r="B13" s="1"/>
      <c r="C13" s="1"/>
      <c r="D13" s="1"/>
      <c r="E13" s="1"/>
    </row>
    <row r="14" customFormat="1" ht="36" customHeight="1" spans="1:5">
      <c r="A14" t="s">
        <v>57</v>
      </c>
      <c r="B14" s="1">
        <f>'10月'!B36*'10月'!F36/1000000</f>
        <v>18.6852036419355</v>
      </c>
      <c r="C14" s="1">
        <f>'10月'!B36*'10月'!L36/1000000</f>
        <v>9.25516769419357</v>
      </c>
      <c r="D14" s="1">
        <f>'10月'!B36*'10月'!H36/1000000</f>
        <v>0.311885631129033</v>
      </c>
      <c r="E14" s="1">
        <f>'10月'!B36*'10月'!J36/1000000</f>
        <v>0.104110859580645</v>
      </c>
    </row>
    <row r="15" customFormat="1" ht="36" customHeight="1" spans="1:5">
      <c r="A15" t="s">
        <v>58</v>
      </c>
      <c r="B15" s="1">
        <f>'11月'!B35*'11月'!F35/1000000</f>
        <v>19.6872046766666</v>
      </c>
      <c r="C15" s="1">
        <f>'11月'!B35*'11月'!L35/1000000</f>
        <v>7.51595211</v>
      </c>
      <c r="D15" s="1">
        <f>'11月'!B35*'11月'!H35/1000000</f>
        <v>0.331458066666666</v>
      </c>
      <c r="E15" s="1">
        <f>'11月'!B35*'11月'!J35/1000000</f>
        <v>0.121628256666666</v>
      </c>
    </row>
    <row r="16" customFormat="1" ht="36" customHeight="1" spans="1:5">
      <c r="A16" t="s">
        <v>59</v>
      </c>
      <c r="B16" s="1">
        <f>'12月'!B36*'12月'!F36/1000000</f>
        <v>20.74026108</v>
      </c>
      <c r="C16" s="1">
        <f>'12月'!B36*'12月'!L36/1000000</f>
        <v>8.59921523999999</v>
      </c>
      <c r="D16" s="1">
        <f>'12月'!B36*'12月'!H36/1000000</f>
        <v>0.325080756</v>
      </c>
      <c r="E16" s="1">
        <f>'12月'!B36*'12月'!J36/1000000</f>
        <v>0.14522508</v>
      </c>
    </row>
    <row r="17" customFormat="1" ht="36" customHeight="1" spans="1:5">
      <c r="A17" t="s">
        <v>60</v>
      </c>
      <c r="B17" s="1"/>
      <c r="C17" s="1"/>
      <c r="D17" s="1"/>
      <c r="E17" s="1"/>
    </row>
    <row r="18" customFormat="1" ht="36" customHeight="1" spans="1:5">
      <c r="A18" t="s">
        <v>61</v>
      </c>
      <c r="B18" s="1"/>
      <c r="C18" s="1"/>
      <c r="D18" s="1"/>
      <c r="E18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5"/>
  <sheetViews>
    <sheetView topLeftCell="A14" workbookViewId="0">
      <selection activeCell="D36" sqref="D36"/>
    </sheetView>
  </sheetViews>
  <sheetFormatPr defaultColWidth="9" defaultRowHeight="13.5"/>
  <cols>
    <col min="1" max="1" width="4.375" style="2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125" customWidth="1"/>
    <col min="19" max="24" width="12.3833333333333" customWidth="1"/>
  </cols>
  <sheetData>
    <row r="1" ht="51" customHeight="1" spans="1:24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3" customHeight="1" spans="1:24">
      <c r="A2" s="11" t="s">
        <v>1</v>
      </c>
      <c r="B2" s="10" t="s">
        <v>2</v>
      </c>
      <c r="C2" s="10" t="s">
        <v>3</v>
      </c>
      <c r="D2" s="24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3" customHeight="1" spans="1:24">
      <c r="A3" s="11"/>
      <c r="B3" s="10"/>
      <c r="C3" s="10"/>
      <c r="D3" s="25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3" customHeight="1" spans="1:24">
      <c r="A4" s="11"/>
      <c r="B4" s="10"/>
      <c r="C4" s="10"/>
      <c r="D4" s="26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3" customHeight="1" spans="1:24">
      <c r="A5" s="27">
        <v>1</v>
      </c>
      <c r="B5" s="28">
        <v>19636</v>
      </c>
      <c r="C5" s="29">
        <v>12170</v>
      </c>
      <c r="D5" s="29">
        <v>8.62</v>
      </c>
      <c r="E5" s="29">
        <v>559.9</v>
      </c>
      <c r="F5" s="29">
        <v>22.51</v>
      </c>
      <c r="G5" s="29">
        <v>50.72</v>
      </c>
      <c r="H5" s="29">
        <v>0.304</v>
      </c>
      <c r="I5" s="29">
        <v>6.35</v>
      </c>
      <c r="J5" s="29">
        <v>0.136</v>
      </c>
      <c r="K5" s="29">
        <v>55.76</v>
      </c>
      <c r="L5" s="29">
        <v>7.87</v>
      </c>
      <c r="M5" s="29">
        <v>7.43</v>
      </c>
      <c r="N5" s="29">
        <v>6.81</v>
      </c>
      <c r="O5" s="29">
        <v>422</v>
      </c>
      <c r="P5" s="29">
        <v>6</v>
      </c>
      <c r="Q5" s="37"/>
      <c r="R5" s="38"/>
      <c r="S5" s="38"/>
      <c r="T5" s="38"/>
      <c r="U5" s="38"/>
      <c r="V5" s="38"/>
      <c r="W5" s="38"/>
      <c r="X5" s="38"/>
    </row>
    <row r="6" s="2" customFormat="1" ht="23" customHeight="1" spans="1:24">
      <c r="A6" s="27">
        <v>2</v>
      </c>
      <c r="B6" s="28">
        <v>13171</v>
      </c>
      <c r="C6" s="29">
        <v>11720</v>
      </c>
      <c r="D6" s="29">
        <v>12.84</v>
      </c>
      <c r="E6" s="29">
        <v>511.7</v>
      </c>
      <c r="F6" s="29">
        <v>22.38</v>
      </c>
      <c r="G6" s="29">
        <v>44.66</v>
      </c>
      <c r="H6" s="29">
        <v>0.269</v>
      </c>
      <c r="I6" s="29">
        <v>6.51</v>
      </c>
      <c r="J6" s="29">
        <v>0.121</v>
      </c>
      <c r="K6" s="29">
        <v>52.11</v>
      </c>
      <c r="L6" s="29">
        <v>9.24</v>
      </c>
      <c r="M6" s="29">
        <v>7.38</v>
      </c>
      <c r="N6" s="29">
        <v>6.79</v>
      </c>
      <c r="O6" s="29">
        <v>384</v>
      </c>
      <c r="P6" s="29">
        <v>6</v>
      </c>
      <c r="Q6" s="37"/>
      <c r="R6" s="38"/>
      <c r="S6" s="38"/>
      <c r="T6" s="38"/>
      <c r="U6" s="38"/>
      <c r="V6" s="38"/>
      <c r="W6" s="38"/>
      <c r="X6" s="38"/>
    </row>
    <row r="7" s="2" customFormat="1" ht="23" customHeight="1" spans="1:24">
      <c r="A7" s="27">
        <v>3</v>
      </c>
      <c r="B7" s="28">
        <v>19607</v>
      </c>
      <c r="C7" s="29">
        <v>11900</v>
      </c>
      <c r="D7" s="29">
        <v>4.02</v>
      </c>
      <c r="E7" s="29">
        <v>442.5</v>
      </c>
      <c r="F7" s="29">
        <v>22.73</v>
      </c>
      <c r="G7" s="29">
        <v>38.17</v>
      </c>
      <c r="H7" s="29">
        <v>0.518</v>
      </c>
      <c r="I7" s="29">
        <v>5.17</v>
      </c>
      <c r="J7" s="29">
        <v>0.128</v>
      </c>
      <c r="K7" s="29">
        <v>44.08</v>
      </c>
      <c r="L7" s="29">
        <v>11.23</v>
      </c>
      <c r="M7" s="29">
        <v>7.37</v>
      </c>
      <c r="N7" s="29">
        <v>6.78</v>
      </c>
      <c r="O7" s="29">
        <v>338</v>
      </c>
      <c r="P7" s="29">
        <v>6</v>
      </c>
      <c r="Q7" s="37"/>
      <c r="R7" s="38"/>
      <c r="S7" s="38"/>
      <c r="T7" s="38"/>
      <c r="U7" s="38"/>
      <c r="V7" s="38"/>
      <c r="W7" s="38"/>
      <c r="X7" s="38"/>
    </row>
    <row r="8" s="2" customFormat="1" ht="23" customHeight="1" spans="1:24">
      <c r="A8" s="27">
        <v>4</v>
      </c>
      <c r="B8" s="28">
        <v>20620</v>
      </c>
      <c r="C8" s="29">
        <v>11980</v>
      </c>
      <c r="D8" s="29">
        <v>17</v>
      </c>
      <c r="E8" s="29">
        <v>401.3</v>
      </c>
      <c r="F8" s="29">
        <v>20.94</v>
      </c>
      <c r="G8" s="29">
        <v>35.56</v>
      </c>
      <c r="H8" s="29">
        <v>0.298</v>
      </c>
      <c r="I8" s="29">
        <v>5.36</v>
      </c>
      <c r="J8" s="29">
        <v>0.125</v>
      </c>
      <c r="K8" s="29">
        <v>41.03</v>
      </c>
      <c r="L8" s="29">
        <v>10.31</v>
      </c>
      <c r="M8" s="29">
        <v>7.41</v>
      </c>
      <c r="N8" s="29">
        <v>6.78</v>
      </c>
      <c r="O8" s="29">
        <v>330</v>
      </c>
      <c r="P8" s="29">
        <v>7</v>
      </c>
      <c r="Q8" s="37"/>
      <c r="R8" s="38"/>
      <c r="S8" s="38"/>
      <c r="T8" s="38"/>
      <c r="U8" s="38"/>
      <c r="V8" s="38"/>
      <c r="W8" s="38"/>
      <c r="X8" s="38"/>
    </row>
    <row r="9" s="2" customFormat="1" ht="23" customHeight="1" spans="1:24">
      <c r="A9" s="27">
        <v>5</v>
      </c>
      <c r="B9" s="28">
        <v>21300</v>
      </c>
      <c r="C9" s="29">
        <v>12040</v>
      </c>
      <c r="D9" s="29">
        <v>16.62</v>
      </c>
      <c r="E9" s="29">
        <v>394.6</v>
      </c>
      <c r="F9" s="29">
        <v>21.86</v>
      </c>
      <c r="G9" s="29">
        <v>35.53</v>
      </c>
      <c r="H9" s="29">
        <v>0.409</v>
      </c>
      <c r="I9" s="29">
        <v>5.09</v>
      </c>
      <c r="J9" s="29">
        <v>0.131</v>
      </c>
      <c r="K9" s="29">
        <v>38.78</v>
      </c>
      <c r="L9" s="29">
        <v>9.13</v>
      </c>
      <c r="M9" s="29">
        <v>7.42</v>
      </c>
      <c r="N9" s="29">
        <v>6.77</v>
      </c>
      <c r="O9" s="29">
        <v>321</v>
      </c>
      <c r="P9" s="29">
        <v>7</v>
      </c>
      <c r="Q9" s="37"/>
      <c r="R9" s="38"/>
      <c r="S9" s="38"/>
      <c r="T9" s="38"/>
      <c r="U9" s="38"/>
      <c r="V9" s="38"/>
      <c r="W9" s="38"/>
      <c r="X9" s="38"/>
    </row>
    <row r="10" s="2" customFormat="1" ht="23" customHeight="1" spans="1:24">
      <c r="A10" s="27">
        <v>6</v>
      </c>
      <c r="B10" s="28">
        <v>21121</v>
      </c>
      <c r="C10" s="29">
        <v>12030</v>
      </c>
      <c r="D10" s="29">
        <v>16.46</v>
      </c>
      <c r="E10" s="29">
        <v>361.2</v>
      </c>
      <c r="F10" s="29">
        <v>20.69</v>
      </c>
      <c r="G10" s="29">
        <v>35.85</v>
      </c>
      <c r="H10" s="29">
        <v>0.518</v>
      </c>
      <c r="I10" s="29">
        <v>4.72</v>
      </c>
      <c r="J10" s="29">
        <v>0.112</v>
      </c>
      <c r="K10" s="29">
        <v>42.55</v>
      </c>
      <c r="L10" s="29">
        <v>8.4</v>
      </c>
      <c r="M10" s="29">
        <v>7.38</v>
      </c>
      <c r="N10" s="29">
        <v>6.74</v>
      </c>
      <c r="O10" s="29">
        <v>291</v>
      </c>
      <c r="P10" s="29">
        <v>5</v>
      </c>
      <c r="Q10" s="37"/>
      <c r="R10" s="38"/>
      <c r="S10" s="38"/>
      <c r="T10" s="38"/>
      <c r="U10" s="38"/>
      <c r="V10" s="38"/>
      <c r="W10" s="38"/>
      <c r="X10" s="38"/>
    </row>
    <row r="11" s="2" customFormat="1" ht="23" customHeight="1" spans="1:24">
      <c r="A11" s="27">
        <v>7</v>
      </c>
      <c r="B11" s="28">
        <v>21830</v>
      </c>
      <c r="C11" s="29">
        <v>13410</v>
      </c>
      <c r="D11" s="29">
        <v>16.5</v>
      </c>
      <c r="E11" s="29">
        <v>439.5</v>
      </c>
      <c r="F11" s="29">
        <v>21.38</v>
      </c>
      <c r="G11" s="29">
        <v>37.78</v>
      </c>
      <c r="H11" s="29">
        <v>0.33</v>
      </c>
      <c r="I11" s="50">
        <v>4.95</v>
      </c>
      <c r="J11" s="29">
        <v>0.119</v>
      </c>
      <c r="K11" s="29">
        <v>42.97</v>
      </c>
      <c r="L11" s="29">
        <v>7.64</v>
      </c>
      <c r="M11" s="29">
        <v>7.36</v>
      </c>
      <c r="N11" s="29">
        <v>6.74</v>
      </c>
      <c r="O11" s="29">
        <v>320</v>
      </c>
      <c r="P11" s="29">
        <v>5</v>
      </c>
      <c r="Q11" s="37"/>
      <c r="R11" s="38"/>
      <c r="S11" s="38"/>
      <c r="T11" s="38"/>
      <c r="U11" s="38"/>
      <c r="V11" s="38"/>
      <c r="W11" s="38"/>
      <c r="X11" s="38"/>
    </row>
    <row r="12" s="2" customFormat="1" ht="23" customHeight="1" spans="1:24">
      <c r="A12" s="27">
        <v>8</v>
      </c>
      <c r="B12" s="28">
        <v>20930</v>
      </c>
      <c r="C12" s="29">
        <v>12460</v>
      </c>
      <c r="D12" s="29">
        <v>17.62</v>
      </c>
      <c r="E12" s="29">
        <v>311.6</v>
      </c>
      <c r="F12" s="29">
        <v>20.87</v>
      </c>
      <c r="G12" s="29">
        <v>38.52</v>
      </c>
      <c r="H12" s="29">
        <v>0.305</v>
      </c>
      <c r="I12" s="29">
        <v>5.5</v>
      </c>
      <c r="J12" s="29">
        <v>0.103</v>
      </c>
      <c r="K12" s="29">
        <v>44.77</v>
      </c>
      <c r="L12" s="29">
        <v>8.33</v>
      </c>
      <c r="M12" s="29">
        <v>7.38</v>
      </c>
      <c r="N12" s="29">
        <v>6.75</v>
      </c>
      <c r="O12" s="29">
        <v>294</v>
      </c>
      <c r="P12" s="29">
        <v>6</v>
      </c>
      <c r="Q12" s="37"/>
      <c r="R12" s="38"/>
      <c r="S12" s="38"/>
      <c r="T12" s="38"/>
      <c r="U12" s="38"/>
      <c r="V12" s="38"/>
      <c r="W12" s="38"/>
      <c r="X12" s="38"/>
    </row>
    <row r="13" s="2" customFormat="1" ht="23" customHeight="1" spans="1:24">
      <c r="A13" s="27">
        <v>9</v>
      </c>
      <c r="B13" s="28">
        <v>21741</v>
      </c>
      <c r="C13" s="29">
        <v>12780</v>
      </c>
      <c r="D13" s="29">
        <v>20.46</v>
      </c>
      <c r="E13" s="29">
        <v>541.8</v>
      </c>
      <c r="F13" s="29">
        <v>21.91</v>
      </c>
      <c r="G13" s="29">
        <v>37.14</v>
      </c>
      <c r="H13" s="29">
        <v>0.565</v>
      </c>
      <c r="I13" s="29">
        <v>5.84</v>
      </c>
      <c r="J13" s="29">
        <v>0.124</v>
      </c>
      <c r="K13" s="29">
        <v>42.44</v>
      </c>
      <c r="L13" s="29">
        <v>8.59</v>
      </c>
      <c r="M13" s="29">
        <v>7.44</v>
      </c>
      <c r="N13" s="29">
        <v>6.76</v>
      </c>
      <c r="O13" s="29">
        <v>318</v>
      </c>
      <c r="P13" s="29">
        <v>6</v>
      </c>
      <c r="Q13" s="37"/>
      <c r="R13" s="38"/>
      <c r="S13" s="38"/>
      <c r="T13" s="38"/>
      <c r="U13" s="38"/>
      <c r="V13" s="38"/>
      <c r="W13" s="38"/>
      <c r="X13" s="38"/>
    </row>
    <row r="14" s="2" customFormat="1" ht="23" customHeight="1" spans="1:24">
      <c r="A14" s="27">
        <v>10</v>
      </c>
      <c r="B14" s="28">
        <v>20984</v>
      </c>
      <c r="C14" s="29">
        <v>13040</v>
      </c>
      <c r="D14" s="29">
        <v>16.92</v>
      </c>
      <c r="E14" s="29">
        <v>467.8</v>
      </c>
      <c r="F14" s="29">
        <v>21.07</v>
      </c>
      <c r="G14" s="29">
        <v>37.24</v>
      </c>
      <c r="H14" s="29">
        <v>0.292</v>
      </c>
      <c r="I14" s="29">
        <v>5.68</v>
      </c>
      <c r="J14" s="29">
        <v>0.119</v>
      </c>
      <c r="K14" s="29">
        <v>45.64</v>
      </c>
      <c r="L14" s="29">
        <v>7.27</v>
      </c>
      <c r="M14" s="29">
        <v>7.39</v>
      </c>
      <c r="N14" s="29">
        <v>6.77</v>
      </c>
      <c r="O14" s="29">
        <v>401</v>
      </c>
      <c r="P14" s="29">
        <v>6</v>
      </c>
      <c r="Q14" s="37"/>
      <c r="R14" s="38"/>
      <c r="S14" s="38"/>
      <c r="T14" s="38"/>
      <c r="U14" s="38"/>
      <c r="V14" s="38"/>
      <c r="W14" s="38"/>
      <c r="X14" s="38"/>
    </row>
    <row r="15" s="2" customFormat="1" ht="23" customHeight="1" spans="1:24">
      <c r="A15" s="27">
        <v>11</v>
      </c>
      <c r="B15" s="28">
        <v>22278</v>
      </c>
      <c r="C15" s="29">
        <v>12890</v>
      </c>
      <c r="D15" s="29">
        <v>18.08</v>
      </c>
      <c r="E15" s="29">
        <v>475.6</v>
      </c>
      <c r="F15" s="29">
        <v>20.31</v>
      </c>
      <c r="G15" s="29">
        <v>38.74</v>
      </c>
      <c r="H15" s="29">
        <v>0.4</v>
      </c>
      <c r="I15" s="29">
        <v>5.47</v>
      </c>
      <c r="J15" s="29">
        <v>0.107</v>
      </c>
      <c r="K15" s="29">
        <v>41.16</v>
      </c>
      <c r="L15" s="29">
        <v>5.42</v>
      </c>
      <c r="M15" s="29">
        <v>7.36</v>
      </c>
      <c r="N15" s="29">
        <v>6.79</v>
      </c>
      <c r="O15" s="29">
        <v>281</v>
      </c>
      <c r="P15" s="29">
        <v>5</v>
      </c>
      <c r="Q15" s="37"/>
      <c r="R15" s="38"/>
      <c r="S15" s="38"/>
      <c r="T15" s="38"/>
      <c r="U15" s="38"/>
      <c r="V15" s="38"/>
      <c r="W15" s="38"/>
      <c r="X15" s="38"/>
    </row>
    <row r="16" s="2" customFormat="1" ht="23" customHeight="1" spans="1:24">
      <c r="A16" s="27">
        <v>12</v>
      </c>
      <c r="B16" s="28">
        <v>19214</v>
      </c>
      <c r="C16" s="29">
        <v>11450</v>
      </c>
      <c r="D16" s="29">
        <v>17.82</v>
      </c>
      <c r="E16" s="29">
        <v>403.1</v>
      </c>
      <c r="F16" s="29">
        <v>21.08</v>
      </c>
      <c r="G16" s="29">
        <v>37.97</v>
      </c>
      <c r="H16" s="29">
        <v>0.424</v>
      </c>
      <c r="I16" s="29">
        <v>4.38</v>
      </c>
      <c r="J16" s="29">
        <v>0.119</v>
      </c>
      <c r="K16" s="29">
        <v>42.22</v>
      </c>
      <c r="L16" s="29">
        <v>9.43</v>
      </c>
      <c r="M16" s="29">
        <v>7.38</v>
      </c>
      <c r="N16" s="29">
        <v>6.75</v>
      </c>
      <c r="O16" s="29">
        <v>336</v>
      </c>
      <c r="P16" s="29">
        <v>5</v>
      </c>
      <c r="Q16" s="37"/>
      <c r="R16" s="38"/>
      <c r="S16" s="38"/>
      <c r="T16" s="38"/>
      <c r="U16" s="38"/>
      <c r="V16" s="38"/>
      <c r="W16" s="38"/>
      <c r="X16" s="38"/>
    </row>
    <row r="17" s="2" customFormat="1" ht="23" customHeight="1" spans="1:24">
      <c r="A17" s="27">
        <v>13</v>
      </c>
      <c r="B17" s="28">
        <v>21670</v>
      </c>
      <c r="C17" s="29">
        <v>11730</v>
      </c>
      <c r="D17" s="29">
        <v>18.02</v>
      </c>
      <c r="E17" s="29">
        <v>415.4</v>
      </c>
      <c r="F17" s="29">
        <v>20.58</v>
      </c>
      <c r="G17" s="29">
        <v>38.95</v>
      </c>
      <c r="H17" s="29">
        <v>0.359</v>
      </c>
      <c r="I17" s="29">
        <v>4.4</v>
      </c>
      <c r="J17" s="29" t="s">
        <v>26</v>
      </c>
      <c r="K17" s="29">
        <v>40.7</v>
      </c>
      <c r="L17" s="29">
        <v>7.66</v>
      </c>
      <c r="M17" s="29">
        <v>7.36</v>
      </c>
      <c r="N17" s="29">
        <v>6.79</v>
      </c>
      <c r="O17" s="29">
        <v>306</v>
      </c>
      <c r="P17" s="29">
        <v>7</v>
      </c>
      <c r="Q17" s="37"/>
      <c r="R17" s="38"/>
      <c r="S17" s="38"/>
      <c r="T17" s="38"/>
      <c r="U17" s="38"/>
      <c r="V17" s="38"/>
      <c r="W17" s="38"/>
      <c r="X17" s="38"/>
    </row>
    <row r="18" s="2" customFormat="1" ht="23" customHeight="1" spans="1:24">
      <c r="A18" s="27">
        <v>14</v>
      </c>
      <c r="B18" s="28">
        <v>22311</v>
      </c>
      <c r="C18" s="29">
        <v>12720</v>
      </c>
      <c r="D18" s="29">
        <v>17.36</v>
      </c>
      <c r="E18" s="29">
        <v>486.3</v>
      </c>
      <c r="F18" s="29">
        <v>21.78</v>
      </c>
      <c r="G18" s="29">
        <v>43.89</v>
      </c>
      <c r="H18" s="29">
        <v>0.303</v>
      </c>
      <c r="I18" s="29">
        <v>4.45</v>
      </c>
      <c r="J18" s="29">
        <v>0.11</v>
      </c>
      <c r="K18" s="29">
        <v>52.9</v>
      </c>
      <c r="L18" s="29">
        <v>9.5</v>
      </c>
      <c r="M18" s="29">
        <v>7.42</v>
      </c>
      <c r="N18" s="29">
        <v>6.8</v>
      </c>
      <c r="O18" s="29">
        <v>398</v>
      </c>
      <c r="P18" s="29">
        <v>5</v>
      </c>
      <c r="Q18" s="37"/>
      <c r="R18" s="38"/>
      <c r="S18" s="38"/>
      <c r="T18" s="38"/>
      <c r="U18" s="38"/>
      <c r="V18" s="38"/>
      <c r="W18" s="38"/>
      <c r="X18" s="38"/>
    </row>
    <row r="19" s="2" customFormat="1" ht="23" customHeight="1" spans="1:24">
      <c r="A19" s="27">
        <v>15</v>
      </c>
      <c r="B19" s="28">
        <v>21897</v>
      </c>
      <c r="C19" s="29">
        <v>12980</v>
      </c>
      <c r="D19" s="29">
        <v>16.78</v>
      </c>
      <c r="E19" s="29">
        <v>483.1</v>
      </c>
      <c r="F19" s="29">
        <v>21.59</v>
      </c>
      <c r="G19" s="29">
        <v>42.18</v>
      </c>
      <c r="H19" s="29">
        <v>0.299</v>
      </c>
      <c r="I19" s="29">
        <v>4.94</v>
      </c>
      <c r="J19" s="29">
        <v>0.104</v>
      </c>
      <c r="K19" s="29">
        <v>45.42</v>
      </c>
      <c r="L19" s="29">
        <v>9.42</v>
      </c>
      <c r="M19" s="29">
        <v>7.36</v>
      </c>
      <c r="N19" s="29">
        <v>6.73</v>
      </c>
      <c r="O19" s="29">
        <v>361</v>
      </c>
      <c r="P19" s="29">
        <v>6</v>
      </c>
      <c r="Q19" s="37"/>
      <c r="R19" s="38"/>
      <c r="S19" s="38"/>
      <c r="T19" s="38"/>
      <c r="U19" s="38"/>
      <c r="V19" s="38"/>
      <c r="W19" s="38"/>
      <c r="X19" s="38"/>
    </row>
    <row r="20" s="2" customFormat="1" ht="23" customHeight="1" spans="1:24">
      <c r="A20" s="27">
        <v>16</v>
      </c>
      <c r="B20" s="28">
        <v>22400</v>
      </c>
      <c r="C20" s="29">
        <v>12850</v>
      </c>
      <c r="D20" s="29">
        <v>12.14</v>
      </c>
      <c r="E20" s="29">
        <v>491.3</v>
      </c>
      <c r="F20" s="29">
        <v>22.63</v>
      </c>
      <c r="G20" s="29">
        <v>44.6</v>
      </c>
      <c r="H20" s="29">
        <v>0.366</v>
      </c>
      <c r="I20" s="29">
        <v>5.14</v>
      </c>
      <c r="J20" s="29">
        <v>0.107</v>
      </c>
      <c r="K20" s="29">
        <v>48.9</v>
      </c>
      <c r="L20" s="29">
        <v>11.08</v>
      </c>
      <c r="M20" s="29">
        <v>7.42</v>
      </c>
      <c r="N20" s="29">
        <v>6.73</v>
      </c>
      <c r="O20" s="29">
        <v>405</v>
      </c>
      <c r="P20" s="29">
        <v>6</v>
      </c>
      <c r="Q20" s="37"/>
      <c r="R20" s="38"/>
      <c r="S20" s="38"/>
      <c r="T20" s="38"/>
      <c r="U20" s="38"/>
      <c r="V20" s="38"/>
      <c r="W20" s="38"/>
      <c r="X20" s="38"/>
    </row>
    <row r="21" s="2" customFormat="1" ht="23" customHeight="1" spans="1:24">
      <c r="A21" s="27">
        <v>17</v>
      </c>
      <c r="B21" s="28">
        <v>22631</v>
      </c>
      <c r="C21" s="29">
        <v>12760</v>
      </c>
      <c r="D21" s="29">
        <v>13.8</v>
      </c>
      <c r="E21" s="29">
        <v>501.6</v>
      </c>
      <c r="F21" s="29">
        <v>21.87</v>
      </c>
      <c r="G21" s="29">
        <v>43.86</v>
      </c>
      <c r="H21" s="29">
        <v>0.427</v>
      </c>
      <c r="I21" s="29">
        <v>5.39</v>
      </c>
      <c r="J21" s="29">
        <v>0.109</v>
      </c>
      <c r="K21" s="29">
        <v>49.32</v>
      </c>
      <c r="L21" s="29">
        <v>9.73</v>
      </c>
      <c r="M21" s="29">
        <v>7.36</v>
      </c>
      <c r="N21" s="29">
        <v>6.7</v>
      </c>
      <c r="O21" s="29">
        <v>391</v>
      </c>
      <c r="P21" s="29">
        <v>5</v>
      </c>
      <c r="Q21" s="37"/>
      <c r="R21" s="38"/>
      <c r="S21" s="38"/>
      <c r="T21" s="38"/>
      <c r="U21" s="38"/>
      <c r="V21" s="38"/>
      <c r="W21" s="38"/>
      <c r="X21" s="38"/>
    </row>
    <row r="22" s="2" customFormat="1" ht="23" customHeight="1" spans="1:24">
      <c r="A22" s="27">
        <v>18</v>
      </c>
      <c r="B22" s="28">
        <v>22094</v>
      </c>
      <c r="C22" s="29">
        <v>12660</v>
      </c>
      <c r="D22" s="29"/>
      <c r="E22" s="29">
        <v>550.3</v>
      </c>
      <c r="F22" s="29">
        <v>22.91</v>
      </c>
      <c r="G22" s="29">
        <v>36.14</v>
      </c>
      <c r="H22" s="29">
        <v>0.332</v>
      </c>
      <c r="I22" s="29">
        <v>4.96</v>
      </c>
      <c r="J22" s="29">
        <v>0.101</v>
      </c>
      <c r="K22" s="29">
        <v>39.48</v>
      </c>
      <c r="L22" s="29">
        <v>11.33</v>
      </c>
      <c r="M22" s="29">
        <v>7.41</v>
      </c>
      <c r="N22" s="29">
        <v>6.75</v>
      </c>
      <c r="O22" s="29">
        <v>446</v>
      </c>
      <c r="P22" s="29">
        <v>5</v>
      </c>
      <c r="Q22" s="37"/>
      <c r="R22" s="38"/>
      <c r="S22" s="38"/>
      <c r="T22" s="38"/>
      <c r="U22" s="38"/>
      <c r="V22" s="38"/>
      <c r="W22" s="38"/>
      <c r="X22" s="38"/>
    </row>
    <row r="23" s="2" customFormat="1" ht="23" customHeight="1" spans="1:24">
      <c r="A23" s="27">
        <v>19</v>
      </c>
      <c r="B23" s="28">
        <v>22577</v>
      </c>
      <c r="C23" s="29">
        <v>12790</v>
      </c>
      <c r="D23" s="29">
        <v>33.4</v>
      </c>
      <c r="E23" s="29">
        <v>461.3</v>
      </c>
      <c r="F23" s="29">
        <v>21.03</v>
      </c>
      <c r="G23" s="29">
        <v>37.52</v>
      </c>
      <c r="H23" s="29">
        <v>0.331</v>
      </c>
      <c r="I23" s="29">
        <v>7.99</v>
      </c>
      <c r="J23" s="29">
        <v>0.102</v>
      </c>
      <c r="K23" s="29">
        <v>43.58</v>
      </c>
      <c r="L23" s="29">
        <v>10.01</v>
      </c>
      <c r="M23" s="29">
        <v>7.41</v>
      </c>
      <c r="N23" s="29">
        <v>6.74</v>
      </c>
      <c r="O23" s="29">
        <v>436</v>
      </c>
      <c r="P23" s="29">
        <v>7</v>
      </c>
      <c r="Q23" s="37"/>
      <c r="R23" s="38"/>
      <c r="S23" s="38"/>
      <c r="T23" s="38"/>
      <c r="U23" s="38"/>
      <c r="V23" s="38"/>
      <c r="W23" s="38"/>
      <c r="X23" s="38"/>
    </row>
    <row r="24" s="2" customFormat="1" ht="23" customHeight="1" spans="1:24">
      <c r="A24" s="27">
        <v>20</v>
      </c>
      <c r="B24" s="28">
        <v>22810</v>
      </c>
      <c r="C24" s="29">
        <v>12730</v>
      </c>
      <c r="D24" s="29">
        <v>16.48</v>
      </c>
      <c r="E24" s="29">
        <v>613</v>
      </c>
      <c r="F24" s="29">
        <v>21.83</v>
      </c>
      <c r="G24" s="29">
        <v>38.05</v>
      </c>
      <c r="H24" s="29">
        <v>0.336</v>
      </c>
      <c r="I24" s="29">
        <v>10.25</v>
      </c>
      <c r="J24" s="29">
        <v>0.107</v>
      </c>
      <c r="K24" s="29">
        <v>69.69</v>
      </c>
      <c r="L24" s="29">
        <v>10.02</v>
      </c>
      <c r="M24" s="29">
        <v>7.44</v>
      </c>
      <c r="N24" s="29">
        <v>6.78</v>
      </c>
      <c r="O24" s="29">
        <v>326</v>
      </c>
      <c r="P24" s="29">
        <v>7</v>
      </c>
      <c r="Q24" s="37"/>
      <c r="R24" s="38"/>
      <c r="S24" s="38"/>
      <c r="T24" s="38"/>
      <c r="U24" s="38"/>
      <c r="V24" s="38"/>
      <c r="W24" s="38"/>
      <c r="X24" s="38"/>
    </row>
    <row r="25" s="2" customFormat="1" ht="23" customHeight="1" spans="1:24">
      <c r="A25" s="27">
        <v>21</v>
      </c>
      <c r="B25" s="28">
        <v>23112</v>
      </c>
      <c r="C25" s="29">
        <v>12960</v>
      </c>
      <c r="D25" s="29">
        <v>22.02</v>
      </c>
      <c r="E25" s="29">
        <v>687.1</v>
      </c>
      <c r="F25" s="29">
        <v>21.93</v>
      </c>
      <c r="G25" s="29">
        <v>35.43</v>
      </c>
      <c r="H25" s="29">
        <v>0.559</v>
      </c>
      <c r="I25" s="29">
        <v>9.41</v>
      </c>
      <c r="J25" s="29">
        <v>0.104</v>
      </c>
      <c r="K25" s="29">
        <v>54.3</v>
      </c>
      <c r="L25" s="29">
        <v>10</v>
      </c>
      <c r="M25" s="29">
        <v>7.39</v>
      </c>
      <c r="N25" s="29">
        <v>6.75</v>
      </c>
      <c r="O25" s="29">
        <v>501</v>
      </c>
      <c r="P25" s="29">
        <v>6</v>
      </c>
      <c r="Q25" s="37"/>
      <c r="R25" s="38"/>
      <c r="S25" s="38"/>
      <c r="T25" s="38"/>
      <c r="U25" s="38"/>
      <c r="V25" s="38"/>
      <c r="W25" s="38"/>
      <c r="X25" s="38"/>
    </row>
    <row r="26" s="2" customFormat="1" ht="23" customHeight="1" spans="1:24">
      <c r="A26" s="27">
        <v>22</v>
      </c>
      <c r="B26" s="28">
        <v>23631</v>
      </c>
      <c r="C26" s="29">
        <v>12410</v>
      </c>
      <c r="D26" s="29"/>
      <c r="E26" s="29">
        <v>571.8</v>
      </c>
      <c r="F26" s="29">
        <v>22.03</v>
      </c>
      <c r="G26" s="29">
        <v>33.7</v>
      </c>
      <c r="H26" s="29">
        <v>0.285</v>
      </c>
      <c r="I26" s="29">
        <v>6.74</v>
      </c>
      <c r="J26" s="29">
        <v>0.111</v>
      </c>
      <c r="K26" s="29">
        <v>44.59</v>
      </c>
      <c r="L26" s="50">
        <v>8.46</v>
      </c>
      <c r="M26" s="29">
        <v>7.42</v>
      </c>
      <c r="N26" s="29">
        <v>6.73</v>
      </c>
      <c r="O26" s="29">
        <v>439</v>
      </c>
      <c r="P26" s="29">
        <v>6</v>
      </c>
      <c r="Q26" s="37"/>
      <c r="R26" s="38"/>
      <c r="S26" s="38"/>
      <c r="T26" s="38"/>
      <c r="U26" s="38"/>
      <c r="V26" s="38"/>
      <c r="W26" s="38"/>
      <c r="X26" s="38"/>
    </row>
    <row r="27" s="2" customFormat="1" ht="23" customHeight="1" spans="1:24">
      <c r="A27" s="27">
        <v>23</v>
      </c>
      <c r="B27" s="28">
        <v>23179</v>
      </c>
      <c r="C27" s="29">
        <v>13750</v>
      </c>
      <c r="D27" s="29">
        <v>21.48</v>
      </c>
      <c r="E27" s="29">
        <v>573.4</v>
      </c>
      <c r="F27" s="29">
        <v>21.38</v>
      </c>
      <c r="G27" s="29">
        <v>36.18</v>
      </c>
      <c r="H27" s="29">
        <v>0.315</v>
      </c>
      <c r="I27" s="29">
        <v>7.9</v>
      </c>
      <c r="J27" s="29">
        <v>0.105</v>
      </c>
      <c r="K27" s="29">
        <v>52.95</v>
      </c>
      <c r="L27" s="29">
        <v>7.68</v>
      </c>
      <c r="M27" s="29">
        <v>7.41</v>
      </c>
      <c r="N27" s="29">
        <v>6.75</v>
      </c>
      <c r="O27" s="29">
        <v>511</v>
      </c>
      <c r="P27" s="29">
        <v>6</v>
      </c>
      <c r="Q27" s="37"/>
      <c r="R27" s="38"/>
      <c r="S27" s="38"/>
      <c r="T27" s="38"/>
      <c r="U27" s="38"/>
      <c r="V27" s="38"/>
      <c r="W27" s="38"/>
      <c r="X27" s="38"/>
    </row>
    <row r="28" s="2" customFormat="1" ht="23" customHeight="1" spans="1:24">
      <c r="A28" s="27">
        <v>24</v>
      </c>
      <c r="B28" s="28">
        <v>23926</v>
      </c>
      <c r="C28" s="29">
        <v>14420</v>
      </c>
      <c r="D28" s="29">
        <v>12.84</v>
      </c>
      <c r="E28" s="29">
        <v>447</v>
      </c>
      <c r="F28" s="29">
        <v>22.13</v>
      </c>
      <c r="G28" s="29">
        <v>38.7</v>
      </c>
      <c r="H28" s="29">
        <v>0.497</v>
      </c>
      <c r="I28" s="29">
        <v>5</v>
      </c>
      <c r="J28" s="29">
        <v>0.104</v>
      </c>
      <c r="K28" s="29">
        <v>46.46</v>
      </c>
      <c r="L28" s="29">
        <v>10.98</v>
      </c>
      <c r="M28" s="29">
        <v>7.43</v>
      </c>
      <c r="N28" s="29">
        <v>6.74</v>
      </c>
      <c r="O28" s="29">
        <v>384</v>
      </c>
      <c r="P28" s="29">
        <v>5</v>
      </c>
      <c r="Q28" s="37"/>
      <c r="R28" s="38"/>
      <c r="S28" s="38"/>
      <c r="T28" s="38"/>
      <c r="U28" s="38"/>
      <c r="V28" s="38"/>
      <c r="W28" s="38"/>
      <c r="X28" s="38"/>
    </row>
    <row r="29" s="61" customFormat="1" ht="23" customHeight="1" spans="1:24">
      <c r="A29" s="27">
        <v>25</v>
      </c>
      <c r="B29" s="28">
        <v>23750</v>
      </c>
      <c r="C29" s="29">
        <v>14460</v>
      </c>
      <c r="D29" s="29">
        <v>18.14</v>
      </c>
      <c r="E29" s="29">
        <v>403.1</v>
      </c>
      <c r="F29" s="29">
        <v>21.09</v>
      </c>
      <c r="G29" s="29">
        <v>35.24</v>
      </c>
      <c r="H29" s="29">
        <v>0.52</v>
      </c>
      <c r="I29" s="29">
        <v>4.14</v>
      </c>
      <c r="J29" s="29">
        <v>0.091</v>
      </c>
      <c r="K29" s="29">
        <v>40.07</v>
      </c>
      <c r="L29" s="29">
        <v>9.72</v>
      </c>
      <c r="M29" s="29">
        <v>7.43</v>
      </c>
      <c r="N29" s="29">
        <v>6.78</v>
      </c>
      <c r="O29" s="29">
        <v>304</v>
      </c>
      <c r="P29" s="29">
        <v>7</v>
      </c>
      <c r="Q29" s="37"/>
      <c r="R29" s="38"/>
      <c r="S29" s="38"/>
      <c r="T29" s="38"/>
      <c r="U29" s="38"/>
      <c r="V29" s="38"/>
      <c r="W29" s="38"/>
      <c r="X29" s="38"/>
    </row>
    <row r="30" s="2" customFormat="1" ht="23" customHeight="1" spans="1:24">
      <c r="A30" s="27">
        <v>26</v>
      </c>
      <c r="B30" s="28">
        <v>23204</v>
      </c>
      <c r="C30" s="29">
        <v>14400</v>
      </c>
      <c r="D30" s="29">
        <v>17.74</v>
      </c>
      <c r="E30" s="29">
        <v>444</v>
      </c>
      <c r="F30" s="29">
        <v>20.58</v>
      </c>
      <c r="G30" s="29">
        <v>36.91</v>
      </c>
      <c r="H30" s="29">
        <v>0.472</v>
      </c>
      <c r="I30" s="29">
        <v>5.17</v>
      </c>
      <c r="J30" s="29">
        <v>0.105</v>
      </c>
      <c r="K30" s="29">
        <v>43.52</v>
      </c>
      <c r="L30" s="29">
        <v>9.74</v>
      </c>
      <c r="M30" s="29">
        <v>7.41</v>
      </c>
      <c r="N30" s="29">
        <v>6.73</v>
      </c>
      <c r="O30" s="29">
        <v>438</v>
      </c>
      <c r="P30" s="29">
        <v>6</v>
      </c>
      <c r="Q30" s="37"/>
      <c r="R30" s="38"/>
      <c r="S30" s="38"/>
      <c r="T30" s="38"/>
      <c r="U30" s="38"/>
      <c r="V30" s="38"/>
      <c r="W30" s="38"/>
      <c r="X30" s="38"/>
    </row>
    <row r="31" s="2" customFormat="1" ht="23" customHeight="1" spans="1:24">
      <c r="A31" s="27">
        <v>27</v>
      </c>
      <c r="B31" s="28">
        <v>22136</v>
      </c>
      <c r="C31" s="29">
        <v>14210</v>
      </c>
      <c r="D31" s="29">
        <v>8.26</v>
      </c>
      <c r="E31" s="29">
        <v>415.4</v>
      </c>
      <c r="F31" s="29">
        <v>20.66</v>
      </c>
      <c r="G31" s="29">
        <v>37.41</v>
      </c>
      <c r="H31" s="29">
        <v>0.388</v>
      </c>
      <c r="I31" s="29">
        <v>5.33</v>
      </c>
      <c r="J31" s="29">
        <v>0.105</v>
      </c>
      <c r="K31" s="29">
        <v>41.96</v>
      </c>
      <c r="L31" s="29">
        <v>10.2</v>
      </c>
      <c r="M31" s="29">
        <v>7.36</v>
      </c>
      <c r="N31" s="29">
        <v>6.75</v>
      </c>
      <c r="O31" s="29">
        <v>293</v>
      </c>
      <c r="P31" s="29">
        <v>6</v>
      </c>
      <c r="Q31" s="37"/>
      <c r="R31" s="38"/>
      <c r="S31" s="38"/>
      <c r="T31" s="38"/>
      <c r="U31" s="38"/>
      <c r="V31" s="38"/>
      <c r="W31" s="38"/>
      <c r="X31" s="38"/>
    </row>
    <row r="32" s="2" customFormat="1" ht="23" customHeight="1" spans="1:24">
      <c r="A32" s="27">
        <v>28</v>
      </c>
      <c r="B32" s="28">
        <v>23218</v>
      </c>
      <c r="C32" s="29">
        <v>14360</v>
      </c>
      <c r="D32" s="29">
        <v>12.98</v>
      </c>
      <c r="E32" s="29">
        <v>489.1</v>
      </c>
      <c r="F32" s="29">
        <v>20.31</v>
      </c>
      <c r="G32" s="29">
        <v>41.27</v>
      </c>
      <c r="H32" s="29">
        <v>0.492</v>
      </c>
      <c r="I32" s="29">
        <v>5.11</v>
      </c>
      <c r="J32" s="29">
        <v>0.109</v>
      </c>
      <c r="K32" s="29">
        <v>43.46</v>
      </c>
      <c r="L32" s="29">
        <v>8.23</v>
      </c>
      <c r="M32" s="29">
        <v>7.35</v>
      </c>
      <c r="N32" s="29">
        <v>6.73</v>
      </c>
      <c r="O32" s="29">
        <v>377</v>
      </c>
      <c r="P32" s="29">
        <v>5</v>
      </c>
      <c r="Q32" s="37"/>
      <c r="R32" s="38"/>
      <c r="S32" s="38"/>
      <c r="T32" s="38"/>
      <c r="U32" s="38"/>
      <c r="V32" s="38"/>
      <c r="W32" s="38"/>
      <c r="X32" s="38"/>
    </row>
    <row r="33" s="2" customFormat="1" ht="23" customHeight="1" spans="1:24">
      <c r="A33" s="27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7"/>
      <c r="R33" s="37"/>
      <c r="S33" s="38"/>
      <c r="T33" s="38"/>
      <c r="U33" s="38"/>
      <c r="V33" s="38"/>
      <c r="W33" s="38"/>
      <c r="X33" s="38"/>
    </row>
    <row r="34" s="22" customFormat="1" ht="23" customHeight="1" spans="1:24">
      <c r="A34" s="11" t="s">
        <v>21</v>
      </c>
      <c r="B34" s="12">
        <f>SUM(B5:B33)</f>
        <v>606978</v>
      </c>
      <c r="C34" s="12">
        <f>SUM(C5:C33)</f>
        <v>360060</v>
      </c>
      <c r="D34" s="12">
        <f>SUM(D5:D33)</f>
        <v>424.4</v>
      </c>
      <c r="E34" s="14">
        <f t="shared" ref="E34:P34" si="0">AVERAGE(E5:E33)</f>
        <v>476.564285714286</v>
      </c>
      <c r="F34" s="14">
        <f t="shared" si="0"/>
        <v>21.5021428571429</v>
      </c>
      <c r="G34" s="14">
        <f t="shared" si="0"/>
        <v>38.8539285714286</v>
      </c>
      <c r="H34" s="14">
        <f t="shared" si="0"/>
        <v>0.38975</v>
      </c>
      <c r="I34" s="14">
        <f t="shared" si="0"/>
        <v>5.76214285714286</v>
      </c>
      <c r="J34" s="14">
        <f t="shared" si="0"/>
        <v>0.111777777777778</v>
      </c>
      <c r="K34" s="14">
        <f t="shared" si="0"/>
        <v>46.1003571428571</v>
      </c>
      <c r="L34" s="14">
        <f t="shared" si="0"/>
        <v>9.165</v>
      </c>
      <c r="M34" s="14">
        <f t="shared" si="0"/>
        <v>7.39571428571429</v>
      </c>
      <c r="N34" s="14">
        <f t="shared" si="0"/>
        <v>6.7575</v>
      </c>
      <c r="O34" s="14">
        <f t="shared" ref="O34:X34" si="1">AVERAGE(O5:O33)</f>
        <v>369.714285714286</v>
      </c>
      <c r="P34" s="14">
        <f t="shared" si="1"/>
        <v>5.89285714285714</v>
      </c>
      <c r="Q34" s="14"/>
      <c r="R34" s="14"/>
      <c r="S34" s="38" t="e">
        <f t="shared" si="1"/>
        <v>#DIV/0!</v>
      </c>
      <c r="T34" s="38" t="e">
        <f t="shared" si="1"/>
        <v>#DIV/0!</v>
      </c>
      <c r="U34" s="38" t="e">
        <f t="shared" si="1"/>
        <v>#DIV/0!</v>
      </c>
      <c r="V34" s="38"/>
      <c r="W34" s="38" t="e">
        <f t="shared" si="1"/>
        <v>#DIV/0!</v>
      </c>
      <c r="X34" s="38" t="e">
        <f t="shared" si="1"/>
        <v>#DIV/0!</v>
      </c>
    </row>
    <row r="35" s="3" customFormat="1" ht="23" customHeight="1" spans="3:22">
      <c r="C35" s="34" t="s">
        <v>22</v>
      </c>
      <c r="D35" s="34"/>
      <c r="G35" s="35"/>
      <c r="H35" s="35"/>
      <c r="I35" s="35"/>
      <c r="L35" s="36" t="s">
        <v>23</v>
      </c>
      <c r="M35" s="36"/>
      <c r="U35" s="34" t="s">
        <v>24</v>
      </c>
      <c r="V35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5:M35"/>
    <mergeCell ref="A2:A4"/>
    <mergeCell ref="B2:B4"/>
    <mergeCell ref="C2:C4"/>
    <mergeCell ref="D2:D4"/>
  </mergeCells>
  <pageMargins left="0.314583333333333" right="0.314583333333333" top="0.196527777777778" bottom="0.196527777777778" header="0.314583333333333" footer="0.314583333333333"/>
  <pageSetup paperSize="9" scale="6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15" workbookViewId="0">
      <selection activeCell="J37" sqref="J37"/>
    </sheetView>
  </sheetViews>
  <sheetFormatPr defaultColWidth="9" defaultRowHeight="13.5"/>
  <cols>
    <col min="1" max="1" width="4.375" style="2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.625" customWidth="1"/>
    <col min="19" max="24" width="12.3833333333333" customWidth="1"/>
  </cols>
  <sheetData>
    <row r="1" ht="36" customHeight="1" spans="1:24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10" t="s">
        <v>3</v>
      </c>
      <c r="D2" s="24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10"/>
      <c r="D3" s="25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2" customHeight="1" spans="1:24">
      <c r="A4" s="11"/>
      <c r="B4" s="10"/>
      <c r="C4" s="10"/>
      <c r="D4" s="26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28">
        <v>23389</v>
      </c>
      <c r="C5" s="29">
        <v>14580</v>
      </c>
      <c r="D5" s="29">
        <v>21.2</v>
      </c>
      <c r="E5" s="29">
        <v>833.8</v>
      </c>
      <c r="F5" s="29">
        <v>22.04</v>
      </c>
      <c r="G5" s="29">
        <v>43.86</v>
      </c>
      <c r="H5" s="29">
        <v>0.528</v>
      </c>
      <c r="I5" s="29">
        <v>8</v>
      </c>
      <c r="J5" s="29">
        <v>0.104</v>
      </c>
      <c r="K5" s="29">
        <v>52.07</v>
      </c>
      <c r="L5" s="29">
        <v>9.98</v>
      </c>
      <c r="M5" s="29">
        <v>7.39</v>
      </c>
      <c r="N5" s="29">
        <v>6.76</v>
      </c>
      <c r="O5" s="29">
        <v>471</v>
      </c>
      <c r="P5" s="29">
        <v>6</v>
      </c>
      <c r="Q5" s="37"/>
      <c r="R5" s="38"/>
      <c r="S5" s="38"/>
      <c r="T5" s="38"/>
      <c r="U5" s="38"/>
      <c r="V5" s="38"/>
      <c r="W5" s="38"/>
      <c r="X5" s="38"/>
    </row>
    <row r="6" s="2" customFormat="1" ht="22" customHeight="1" spans="1:24">
      <c r="A6" s="27">
        <v>2</v>
      </c>
      <c r="B6" s="28">
        <v>23424</v>
      </c>
      <c r="C6" s="29">
        <v>14750</v>
      </c>
      <c r="D6" s="29">
        <v>20.94</v>
      </c>
      <c r="E6" s="29">
        <v>485.1</v>
      </c>
      <c r="F6" s="29">
        <v>21.83</v>
      </c>
      <c r="G6" s="29">
        <v>38.7</v>
      </c>
      <c r="H6" s="29">
        <v>0.509</v>
      </c>
      <c r="I6" s="29">
        <v>4.89</v>
      </c>
      <c r="J6" s="29">
        <v>0.094</v>
      </c>
      <c r="K6" s="29">
        <v>41.3</v>
      </c>
      <c r="L6" s="29">
        <v>8.97</v>
      </c>
      <c r="M6" s="29">
        <v>7.39</v>
      </c>
      <c r="N6" s="29">
        <v>6.73</v>
      </c>
      <c r="O6" s="29">
        <v>377</v>
      </c>
      <c r="P6" s="29">
        <v>5</v>
      </c>
      <c r="Q6" s="37"/>
      <c r="R6" s="38"/>
      <c r="S6" s="38"/>
      <c r="T6" s="38"/>
      <c r="U6" s="38"/>
      <c r="V6" s="38"/>
      <c r="W6" s="38"/>
      <c r="X6" s="38"/>
    </row>
    <row r="7" s="2" customFormat="1" ht="22" customHeight="1" spans="1:24">
      <c r="A7" s="27">
        <v>3</v>
      </c>
      <c r="B7" s="28">
        <v>25165</v>
      </c>
      <c r="C7" s="29">
        <v>15020</v>
      </c>
      <c r="D7" s="29">
        <v>0</v>
      </c>
      <c r="E7" s="29">
        <v>498.2</v>
      </c>
      <c r="F7" s="29">
        <v>22.03</v>
      </c>
      <c r="G7" s="29">
        <v>37.39</v>
      </c>
      <c r="H7" s="29">
        <v>0.527</v>
      </c>
      <c r="I7" s="29">
        <v>10.53</v>
      </c>
      <c r="J7" s="29">
        <v>0.108</v>
      </c>
      <c r="K7" s="29">
        <v>55.35</v>
      </c>
      <c r="L7" s="29">
        <v>10.68</v>
      </c>
      <c r="M7" s="29">
        <v>7.41</v>
      </c>
      <c r="N7" s="29">
        <v>6.75</v>
      </c>
      <c r="O7" s="29">
        <v>486</v>
      </c>
      <c r="P7" s="29">
        <v>6</v>
      </c>
      <c r="Q7" s="37"/>
      <c r="R7" s="38"/>
      <c r="S7" s="38"/>
      <c r="T7" s="38"/>
      <c r="U7" s="38"/>
      <c r="V7" s="38"/>
      <c r="W7" s="38"/>
      <c r="X7" s="38"/>
    </row>
    <row r="8" s="2" customFormat="1" ht="22" customHeight="1" spans="1:24">
      <c r="A8" s="27">
        <v>4</v>
      </c>
      <c r="B8" s="28">
        <v>24606</v>
      </c>
      <c r="C8" s="29">
        <v>14670</v>
      </c>
      <c r="D8" s="29">
        <v>29.04</v>
      </c>
      <c r="E8" s="29">
        <v>473.6</v>
      </c>
      <c r="F8" s="29">
        <v>21.86</v>
      </c>
      <c r="G8" s="29">
        <v>37.61</v>
      </c>
      <c r="H8" s="29">
        <v>0.553</v>
      </c>
      <c r="I8" s="29">
        <v>5.56</v>
      </c>
      <c r="J8" s="29">
        <v>0.108</v>
      </c>
      <c r="K8" s="29">
        <v>40.24</v>
      </c>
      <c r="L8" s="29">
        <v>8.4</v>
      </c>
      <c r="M8" s="29">
        <v>7.36</v>
      </c>
      <c r="N8" s="29">
        <v>6.74</v>
      </c>
      <c r="O8" s="29">
        <v>466</v>
      </c>
      <c r="P8" s="29">
        <v>7</v>
      </c>
      <c r="Q8" s="37"/>
      <c r="R8" s="38"/>
      <c r="S8" s="38"/>
      <c r="T8" s="38"/>
      <c r="U8" s="38"/>
      <c r="V8" s="38"/>
      <c r="W8" s="38"/>
      <c r="X8" s="38"/>
    </row>
    <row r="9" s="2" customFormat="1" ht="22" customHeight="1" spans="1:24">
      <c r="A9" s="27">
        <v>5</v>
      </c>
      <c r="B9" s="28">
        <v>24285</v>
      </c>
      <c r="C9" s="29">
        <v>14720</v>
      </c>
      <c r="D9" s="29">
        <v>16.36</v>
      </c>
      <c r="E9" s="29">
        <v>496.3</v>
      </c>
      <c r="F9" s="29">
        <v>20.38</v>
      </c>
      <c r="G9" s="29">
        <v>33.97</v>
      </c>
      <c r="H9" s="29">
        <v>0.569</v>
      </c>
      <c r="I9" s="29">
        <v>6.28</v>
      </c>
      <c r="J9" s="29">
        <v>0.106</v>
      </c>
      <c r="K9" s="29">
        <v>38.84</v>
      </c>
      <c r="L9" s="29">
        <v>8.67</v>
      </c>
      <c r="M9" s="29">
        <v>7.38</v>
      </c>
      <c r="N9" s="29">
        <v>6.73</v>
      </c>
      <c r="O9" s="29">
        <v>506</v>
      </c>
      <c r="P9" s="29">
        <v>7</v>
      </c>
      <c r="Q9" s="27"/>
      <c r="R9" s="38"/>
      <c r="S9" s="38"/>
      <c r="T9" s="38"/>
      <c r="U9" s="38"/>
      <c r="V9" s="38"/>
      <c r="W9" s="38"/>
      <c r="X9" s="38"/>
    </row>
    <row r="10" s="2" customFormat="1" ht="22" customHeight="1" spans="1:24">
      <c r="A10" s="27">
        <v>6</v>
      </c>
      <c r="B10" s="28">
        <v>25390</v>
      </c>
      <c r="C10" s="29">
        <v>15720</v>
      </c>
      <c r="D10" s="29">
        <v>12.76</v>
      </c>
      <c r="E10" s="29">
        <v>561.3</v>
      </c>
      <c r="F10" s="29">
        <v>21.73</v>
      </c>
      <c r="G10" s="29">
        <v>41.49</v>
      </c>
      <c r="H10" s="29">
        <v>0.446</v>
      </c>
      <c r="I10" s="29">
        <v>9.59</v>
      </c>
      <c r="J10" s="29">
        <v>0.108</v>
      </c>
      <c r="K10" s="29">
        <v>52.26</v>
      </c>
      <c r="L10" s="29">
        <v>8.76</v>
      </c>
      <c r="M10" s="29">
        <v>7.46</v>
      </c>
      <c r="N10" s="29">
        <v>6.75</v>
      </c>
      <c r="O10" s="29">
        <v>551</v>
      </c>
      <c r="P10" s="29">
        <v>6</v>
      </c>
      <c r="Q10" s="27"/>
      <c r="R10" s="38"/>
      <c r="S10" s="38"/>
      <c r="T10" s="38"/>
      <c r="U10" s="38"/>
      <c r="V10" s="38"/>
      <c r="W10" s="38"/>
      <c r="X10" s="38"/>
    </row>
    <row r="11" s="2" customFormat="1" ht="22" customHeight="1" spans="1:24">
      <c r="A11" s="27">
        <v>7</v>
      </c>
      <c r="B11" s="28">
        <v>24664</v>
      </c>
      <c r="C11" s="29">
        <v>14040</v>
      </c>
      <c r="D11" s="29">
        <v>20.64</v>
      </c>
      <c r="E11" s="29">
        <v>531.3</v>
      </c>
      <c r="F11" s="29">
        <v>22.58</v>
      </c>
      <c r="G11" s="29">
        <v>39.11</v>
      </c>
      <c r="H11" s="29">
        <v>0.454</v>
      </c>
      <c r="I11" s="29">
        <v>6.18</v>
      </c>
      <c r="J11" s="29">
        <v>0.105</v>
      </c>
      <c r="K11" s="29">
        <v>42.74</v>
      </c>
      <c r="L11" s="29">
        <v>8.09</v>
      </c>
      <c r="M11" s="29">
        <v>7.36</v>
      </c>
      <c r="N11" s="29">
        <v>6.71</v>
      </c>
      <c r="O11" s="29">
        <v>471</v>
      </c>
      <c r="P11" s="29">
        <v>6</v>
      </c>
      <c r="Q11" s="27"/>
      <c r="R11" s="38"/>
      <c r="S11" s="38"/>
      <c r="T11" s="38"/>
      <c r="U11" s="38"/>
      <c r="V11" s="38"/>
      <c r="W11" s="38"/>
      <c r="X11" s="38"/>
    </row>
    <row r="12" s="2" customFormat="1" ht="22" customHeight="1" spans="1:24">
      <c r="A12" s="27">
        <v>8</v>
      </c>
      <c r="B12" s="28">
        <v>25173</v>
      </c>
      <c r="C12" s="29">
        <v>15000</v>
      </c>
      <c r="D12" s="29">
        <v>16.3</v>
      </c>
      <c r="E12" s="29">
        <v>933.1</v>
      </c>
      <c r="F12" s="29">
        <v>24.18</v>
      </c>
      <c r="G12" s="29">
        <v>46.3</v>
      </c>
      <c r="H12" s="29">
        <v>0.569</v>
      </c>
      <c r="I12" s="29">
        <v>9.5</v>
      </c>
      <c r="J12" s="29">
        <v>0.105</v>
      </c>
      <c r="K12" s="29">
        <v>71.72</v>
      </c>
      <c r="L12" s="29">
        <v>8.28</v>
      </c>
      <c r="M12" s="29">
        <v>7.46</v>
      </c>
      <c r="N12" s="29">
        <v>6.71</v>
      </c>
      <c r="O12" s="29">
        <v>469</v>
      </c>
      <c r="P12" s="29">
        <v>6</v>
      </c>
      <c r="Q12" s="27"/>
      <c r="R12" s="38"/>
      <c r="S12" s="38"/>
      <c r="T12" s="38"/>
      <c r="U12" s="38"/>
      <c r="V12" s="38"/>
      <c r="W12" s="38"/>
      <c r="X12" s="38"/>
    </row>
    <row r="13" s="2" customFormat="1" ht="22" customHeight="1" spans="1:24">
      <c r="A13" s="27">
        <v>9</v>
      </c>
      <c r="B13" s="28">
        <v>25001</v>
      </c>
      <c r="C13" s="29">
        <v>15980</v>
      </c>
      <c r="D13" s="29">
        <v>25.42</v>
      </c>
      <c r="E13" s="29">
        <v>611</v>
      </c>
      <c r="F13" s="29">
        <v>24.08</v>
      </c>
      <c r="G13" s="29">
        <v>41.11</v>
      </c>
      <c r="H13" s="29">
        <v>0.397</v>
      </c>
      <c r="I13" s="29">
        <v>6.92</v>
      </c>
      <c r="J13" s="29">
        <v>0.103</v>
      </c>
      <c r="K13" s="29">
        <v>48.94</v>
      </c>
      <c r="L13" s="29">
        <v>9.26</v>
      </c>
      <c r="M13" s="29">
        <v>7.46</v>
      </c>
      <c r="N13" s="29">
        <v>6.71</v>
      </c>
      <c r="O13" s="29">
        <v>466</v>
      </c>
      <c r="P13" s="29">
        <v>5</v>
      </c>
      <c r="Q13" s="27"/>
      <c r="R13" s="38"/>
      <c r="S13" s="38"/>
      <c r="T13" s="38"/>
      <c r="U13" s="38"/>
      <c r="V13" s="38"/>
      <c r="W13" s="38"/>
      <c r="X13" s="38"/>
    </row>
    <row r="14" s="2" customFormat="1" ht="22" customHeight="1" spans="1:24">
      <c r="A14" s="27">
        <v>10</v>
      </c>
      <c r="B14" s="28">
        <v>24530</v>
      </c>
      <c r="C14" s="29">
        <v>15880</v>
      </c>
      <c r="D14" s="29">
        <v>20.84</v>
      </c>
      <c r="E14" s="29">
        <v>455.1</v>
      </c>
      <c r="F14" s="29">
        <v>21.08</v>
      </c>
      <c r="G14" s="29">
        <v>39.53</v>
      </c>
      <c r="H14" s="29">
        <v>0.438</v>
      </c>
      <c r="I14" s="29">
        <v>4.83</v>
      </c>
      <c r="J14" s="29">
        <v>0.114</v>
      </c>
      <c r="K14" s="29">
        <v>41.42</v>
      </c>
      <c r="L14" s="29">
        <v>9.79</v>
      </c>
      <c r="M14" s="29">
        <v>7.41</v>
      </c>
      <c r="N14" s="29">
        <v>6.7</v>
      </c>
      <c r="O14" s="29">
        <v>494</v>
      </c>
      <c r="P14" s="29">
        <v>5</v>
      </c>
      <c r="Q14" s="27"/>
      <c r="R14" s="38"/>
      <c r="S14" s="38"/>
      <c r="T14" s="38"/>
      <c r="U14" s="38"/>
      <c r="V14" s="38"/>
      <c r="W14" s="38"/>
      <c r="X14" s="38"/>
    </row>
    <row r="15" s="2" customFormat="1" ht="22" customHeight="1" spans="1:24">
      <c r="A15" s="27">
        <v>11</v>
      </c>
      <c r="B15" s="28">
        <v>24646</v>
      </c>
      <c r="C15" s="29">
        <v>15390</v>
      </c>
      <c r="D15" s="29">
        <v>20.62</v>
      </c>
      <c r="E15" s="29">
        <v>501.1</v>
      </c>
      <c r="F15" s="29">
        <v>21.38</v>
      </c>
      <c r="G15" s="29">
        <v>39.47</v>
      </c>
      <c r="H15" s="29">
        <v>0.435</v>
      </c>
      <c r="I15" s="29">
        <v>4.52</v>
      </c>
      <c r="J15" s="29">
        <v>0.121</v>
      </c>
      <c r="K15" s="29">
        <v>42.94</v>
      </c>
      <c r="L15" s="29">
        <v>9.04</v>
      </c>
      <c r="M15" s="29">
        <v>7.36</v>
      </c>
      <c r="N15" s="29">
        <v>6.79</v>
      </c>
      <c r="O15" s="29">
        <v>488</v>
      </c>
      <c r="P15" s="29">
        <v>6</v>
      </c>
      <c r="Q15" s="27"/>
      <c r="R15" s="38"/>
      <c r="S15" s="38"/>
      <c r="T15" s="38"/>
      <c r="U15" s="38"/>
      <c r="V15" s="38"/>
      <c r="W15" s="38"/>
      <c r="X15" s="38"/>
    </row>
    <row r="16" s="2" customFormat="1" ht="22" customHeight="1" spans="1:24">
      <c r="A16" s="27">
        <v>12</v>
      </c>
      <c r="B16" s="28">
        <v>23352</v>
      </c>
      <c r="C16" s="29">
        <v>15850</v>
      </c>
      <c r="D16" s="29">
        <v>20.86</v>
      </c>
      <c r="E16" s="29">
        <v>438.7</v>
      </c>
      <c r="F16" s="29">
        <v>21.68</v>
      </c>
      <c r="G16" s="29">
        <v>41.4</v>
      </c>
      <c r="H16" s="29">
        <v>0.45</v>
      </c>
      <c r="I16" s="29">
        <v>6.83</v>
      </c>
      <c r="J16" s="29">
        <v>0.109</v>
      </c>
      <c r="K16" s="29">
        <v>46.56</v>
      </c>
      <c r="L16" s="29">
        <v>9.98</v>
      </c>
      <c r="M16" s="29">
        <v>7.41</v>
      </c>
      <c r="N16" s="29">
        <v>6.7</v>
      </c>
      <c r="O16" s="29">
        <v>330</v>
      </c>
      <c r="P16" s="29">
        <v>6</v>
      </c>
      <c r="Q16" s="37"/>
      <c r="R16" s="38"/>
      <c r="S16" s="38"/>
      <c r="T16" s="38"/>
      <c r="U16" s="38"/>
      <c r="V16" s="38"/>
      <c r="W16" s="38"/>
      <c r="X16" s="38"/>
    </row>
    <row r="17" s="2" customFormat="1" ht="22" customHeight="1" spans="1:24">
      <c r="A17" s="27">
        <v>13</v>
      </c>
      <c r="B17" s="28">
        <v>23690</v>
      </c>
      <c r="C17" s="29">
        <v>15780</v>
      </c>
      <c r="D17" s="29">
        <v>16.76</v>
      </c>
      <c r="E17" s="29">
        <v>620</v>
      </c>
      <c r="F17" s="29">
        <v>21.38</v>
      </c>
      <c r="G17" s="29">
        <v>39.67</v>
      </c>
      <c r="H17" s="29">
        <v>0.266</v>
      </c>
      <c r="I17" s="29">
        <v>6.81</v>
      </c>
      <c r="J17" s="29">
        <v>0.102</v>
      </c>
      <c r="K17" s="29">
        <v>50.54</v>
      </c>
      <c r="L17" s="29">
        <v>9.34</v>
      </c>
      <c r="M17" s="29">
        <v>7.41</v>
      </c>
      <c r="N17" s="29">
        <v>6.74</v>
      </c>
      <c r="O17" s="29">
        <v>376</v>
      </c>
      <c r="P17" s="29">
        <v>5</v>
      </c>
      <c r="Q17" s="27"/>
      <c r="R17" s="38"/>
      <c r="S17" s="38"/>
      <c r="T17" s="38"/>
      <c r="U17" s="38"/>
      <c r="V17" s="38"/>
      <c r="W17" s="38"/>
      <c r="X17" s="38"/>
    </row>
    <row r="18" s="2" customFormat="1" ht="22" customHeight="1" spans="1:24">
      <c r="A18" s="27">
        <v>14</v>
      </c>
      <c r="B18" s="28">
        <v>24978</v>
      </c>
      <c r="C18" s="29">
        <v>15970</v>
      </c>
      <c r="D18" s="29">
        <v>13.62</v>
      </c>
      <c r="E18" s="29">
        <v>519.2</v>
      </c>
      <c r="F18" s="29">
        <v>21.08</v>
      </c>
      <c r="G18" s="29">
        <v>38.77</v>
      </c>
      <c r="H18" s="29">
        <v>0.404</v>
      </c>
      <c r="I18" s="29">
        <v>5.79</v>
      </c>
      <c r="J18" s="29">
        <v>0.109</v>
      </c>
      <c r="K18" s="29">
        <v>43.11</v>
      </c>
      <c r="L18" s="29">
        <v>9.38</v>
      </c>
      <c r="M18" s="29">
        <v>7.46</v>
      </c>
      <c r="N18" s="29">
        <v>6.74</v>
      </c>
      <c r="O18" s="29">
        <v>494</v>
      </c>
      <c r="P18" s="29">
        <v>6</v>
      </c>
      <c r="Q18" s="27"/>
      <c r="R18" s="38"/>
      <c r="S18" s="38"/>
      <c r="T18" s="38"/>
      <c r="U18" s="38"/>
      <c r="V18" s="38"/>
      <c r="W18" s="38"/>
      <c r="X18" s="38"/>
    </row>
    <row r="19" s="2" customFormat="1" ht="22" customHeight="1" spans="1:24">
      <c r="A19" s="27">
        <v>15</v>
      </c>
      <c r="B19" s="28">
        <v>23268</v>
      </c>
      <c r="C19" s="29">
        <v>14990</v>
      </c>
      <c r="D19" s="29">
        <v>15.06</v>
      </c>
      <c r="E19" s="29">
        <v>763</v>
      </c>
      <c r="F19" s="29">
        <v>21.86</v>
      </c>
      <c r="G19" s="29">
        <v>40.68</v>
      </c>
      <c r="H19" s="29">
        <v>0.428</v>
      </c>
      <c r="I19" s="29">
        <v>8.19</v>
      </c>
      <c r="J19" s="29">
        <v>0.105</v>
      </c>
      <c r="K19" s="29">
        <v>53.69</v>
      </c>
      <c r="L19" s="29">
        <v>8.69</v>
      </c>
      <c r="M19" s="29">
        <v>7.41</v>
      </c>
      <c r="N19" s="29">
        <v>6.72</v>
      </c>
      <c r="O19" s="29">
        <v>494</v>
      </c>
      <c r="P19" s="29">
        <v>6</v>
      </c>
      <c r="Q19" s="27"/>
      <c r="R19" s="38"/>
      <c r="S19" s="38"/>
      <c r="T19" s="38"/>
      <c r="U19" s="38"/>
      <c r="V19" s="38"/>
      <c r="W19" s="38"/>
      <c r="X19" s="38"/>
    </row>
    <row r="20" s="2" customFormat="1" ht="22" customHeight="1" spans="1:24">
      <c r="A20" s="27">
        <v>16</v>
      </c>
      <c r="B20" s="28">
        <v>25667</v>
      </c>
      <c r="C20" s="29">
        <v>15630</v>
      </c>
      <c r="D20" s="29">
        <v>12.72</v>
      </c>
      <c r="E20" s="29">
        <v>718.1</v>
      </c>
      <c r="F20" s="29">
        <v>23.06</v>
      </c>
      <c r="G20" s="29">
        <v>38.14</v>
      </c>
      <c r="H20" s="29">
        <v>0.395</v>
      </c>
      <c r="I20" s="29">
        <v>7.89</v>
      </c>
      <c r="J20" s="29">
        <v>0.127</v>
      </c>
      <c r="K20" s="29">
        <v>52.52</v>
      </c>
      <c r="L20" s="29">
        <v>8.94</v>
      </c>
      <c r="M20" s="29">
        <v>7.36</v>
      </c>
      <c r="N20" s="29">
        <v>6.78</v>
      </c>
      <c r="O20" s="29">
        <v>550</v>
      </c>
      <c r="P20" s="29">
        <v>5</v>
      </c>
      <c r="Q20" s="37"/>
      <c r="R20" s="38"/>
      <c r="S20" s="27"/>
      <c r="T20" s="55"/>
      <c r="U20" s="27"/>
      <c r="V20" s="27"/>
      <c r="W20" s="55"/>
      <c r="X20" s="27"/>
    </row>
    <row r="21" s="2" customFormat="1" ht="22" customHeight="1" spans="1:24">
      <c r="A21" s="27">
        <v>17</v>
      </c>
      <c r="B21" s="28">
        <v>25883</v>
      </c>
      <c r="C21" s="29">
        <v>15890</v>
      </c>
      <c r="D21" s="29">
        <v>8.5</v>
      </c>
      <c r="E21" s="29">
        <v>541.8</v>
      </c>
      <c r="F21" s="29">
        <v>23.71</v>
      </c>
      <c r="G21" s="29">
        <v>36.45</v>
      </c>
      <c r="H21" s="29">
        <v>0.339</v>
      </c>
      <c r="I21" s="29">
        <v>6.71</v>
      </c>
      <c r="J21" s="29">
        <v>0.109</v>
      </c>
      <c r="K21" s="29">
        <v>43.43</v>
      </c>
      <c r="L21" s="29">
        <v>8.15</v>
      </c>
      <c r="M21" s="29">
        <v>7.44</v>
      </c>
      <c r="N21" s="29">
        <v>6.78</v>
      </c>
      <c r="O21" s="29">
        <v>466</v>
      </c>
      <c r="P21" s="29">
        <v>6</v>
      </c>
      <c r="Q21" s="37"/>
      <c r="R21" s="38"/>
      <c r="S21" s="27"/>
      <c r="T21" s="55"/>
      <c r="U21" s="27"/>
      <c r="V21" s="27"/>
      <c r="W21" s="55"/>
      <c r="X21" s="27"/>
    </row>
    <row r="22" s="2" customFormat="1" ht="22" customHeight="1" spans="1:24">
      <c r="A22" s="27">
        <v>18</v>
      </c>
      <c r="B22" s="28">
        <v>26286</v>
      </c>
      <c r="C22" s="29">
        <v>16050</v>
      </c>
      <c r="D22" s="29">
        <v>17.42</v>
      </c>
      <c r="E22" s="29">
        <v>568.3</v>
      </c>
      <c r="F22" s="29">
        <v>22.68</v>
      </c>
      <c r="G22" s="29">
        <v>37.17</v>
      </c>
      <c r="H22" s="29">
        <v>0.366</v>
      </c>
      <c r="I22" s="29">
        <v>5.7</v>
      </c>
      <c r="J22" s="29">
        <v>0.12</v>
      </c>
      <c r="K22" s="29">
        <v>46.56</v>
      </c>
      <c r="L22" s="29">
        <v>8.95</v>
      </c>
      <c r="M22" s="29">
        <v>7.45</v>
      </c>
      <c r="N22" s="29">
        <v>6.79</v>
      </c>
      <c r="O22" s="29">
        <v>406</v>
      </c>
      <c r="P22" s="29">
        <v>6</v>
      </c>
      <c r="Q22" s="37"/>
      <c r="R22" s="38"/>
      <c r="S22" s="27"/>
      <c r="T22" s="55"/>
      <c r="U22" s="27"/>
      <c r="V22" s="27"/>
      <c r="W22" s="55"/>
      <c r="X22" s="27"/>
    </row>
    <row r="23" s="2" customFormat="1" ht="22" customHeight="1" spans="1:24">
      <c r="A23" s="27">
        <v>19</v>
      </c>
      <c r="B23" s="28">
        <v>26551</v>
      </c>
      <c r="C23" s="29">
        <v>15700</v>
      </c>
      <c r="D23" s="29">
        <v>8.48</v>
      </c>
      <c r="E23" s="29">
        <v>513.1</v>
      </c>
      <c r="F23" s="29">
        <v>22.58</v>
      </c>
      <c r="G23" s="29">
        <v>35.18</v>
      </c>
      <c r="H23" s="29">
        <v>0.395</v>
      </c>
      <c r="I23" s="29">
        <v>5.2</v>
      </c>
      <c r="J23" s="29">
        <v>0.115</v>
      </c>
      <c r="K23" s="29">
        <v>39.96</v>
      </c>
      <c r="L23" s="29">
        <v>7.54</v>
      </c>
      <c r="M23" s="29">
        <v>7.38</v>
      </c>
      <c r="N23" s="29">
        <v>6.76</v>
      </c>
      <c r="O23" s="29">
        <v>366</v>
      </c>
      <c r="P23" s="29">
        <v>5</v>
      </c>
      <c r="Q23" s="37"/>
      <c r="R23" s="38"/>
      <c r="S23" s="27"/>
      <c r="T23" s="55"/>
      <c r="U23" s="27"/>
      <c r="V23" s="27"/>
      <c r="W23" s="55"/>
      <c r="X23" s="27"/>
    </row>
    <row r="24" s="2" customFormat="1" ht="22" customHeight="1" spans="1:24">
      <c r="A24" s="27">
        <v>20</v>
      </c>
      <c r="B24" s="28">
        <v>27072</v>
      </c>
      <c r="C24" s="29">
        <v>15560</v>
      </c>
      <c r="D24" s="29">
        <v>17.2</v>
      </c>
      <c r="E24" s="29">
        <v>425.9</v>
      </c>
      <c r="F24" s="29">
        <v>23.06</v>
      </c>
      <c r="G24" s="29">
        <v>34.03</v>
      </c>
      <c r="H24" s="29">
        <v>0.416</v>
      </c>
      <c r="I24" s="29">
        <v>5.19</v>
      </c>
      <c r="J24" s="29">
        <v>0.102</v>
      </c>
      <c r="K24" s="29">
        <v>42.56</v>
      </c>
      <c r="L24" s="29">
        <v>7.87</v>
      </c>
      <c r="M24" s="29">
        <v>7.4</v>
      </c>
      <c r="N24" s="29">
        <v>6.78</v>
      </c>
      <c r="O24" s="29">
        <v>418</v>
      </c>
      <c r="P24" s="29">
        <v>6</v>
      </c>
      <c r="Q24" s="37"/>
      <c r="R24" s="38"/>
      <c r="S24" s="27"/>
      <c r="T24" s="55"/>
      <c r="U24" s="27"/>
      <c r="V24" s="27"/>
      <c r="W24" s="55"/>
      <c r="X24" s="27"/>
    </row>
    <row r="25" s="2" customFormat="1" ht="22" customHeight="1" spans="1:24">
      <c r="A25" s="27">
        <v>21</v>
      </c>
      <c r="B25" s="28">
        <v>27340</v>
      </c>
      <c r="C25" s="29">
        <v>16290</v>
      </c>
      <c r="D25" s="29">
        <v>21.28</v>
      </c>
      <c r="E25" s="29">
        <v>446.3</v>
      </c>
      <c r="F25" s="29">
        <v>21.86</v>
      </c>
      <c r="G25" s="29">
        <v>32.03</v>
      </c>
      <c r="H25" s="29">
        <v>0.33</v>
      </c>
      <c r="I25" s="29">
        <v>6.12</v>
      </c>
      <c r="J25" s="29">
        <v>0.111</v>
      </c>
      <c r="K25" s="29">
        <v>43.01</v>
      </c>
      <c r="L25" s="29">
        <v>8.3</v>
      </c>
      <c r="M25" s="29">
        <v>7.45</v>
      </c>
      <c r="N25" s="29">
        <v>6.79</v>
      </c>
      <c r="O25" s="29">
        <v>461</v>
      </c>
      <c r="P25" s="29">
        <v>7</v>
      </c>
      <c r="Q25" s="37"/>
      <c r="R25" s="38"/>
      <c r="S25" s="27"/>
      <c r="T25" s="55"/>
      <c r="U25" s="27"/>
      <c r="V25" s="27"/>
      <c r="W25" s="55"/>
      <c r="X25" s="27"/>
    </row>
    <row r="26" s="2" customFormat="1" ht="22" customHeight="1" spans="1:24">
      <c r="A26" s="27">
        <v>22</v>
      </c>
      <c r="B26" s="28">
        <v>28312</v>
      </c>
      <c r="C26" s="29">
        <v>16300</v>
      </c>
      <c r="D26" s="29">
        <v>13.24</v>
      </c>
      <c r="E26" s="29">
        <v>475.6</v>
      </c>
      <c r="F26" s="29">
        <v>20.84</v>
      </c>
      <c r="G26" s="29">
        <v>33.72</v>
      </c>
      <c r="H26" s="29">
        <v>0.32</v>
      </c>
      <c r="I26" s="29">
        <v>5.49</v>
      </c>
      <c r="J26" s="29">
        <v>0.122</v>
      </c>
      <c r="K26" s="29">
        <v>40.45</v>
      </c>
      <c r="L26" s="29">
        <v>7.89</v>
      </c>
      <c r="M26" s="29">
        <v>7.38</v>
      </c>
      <c r="N26" s="29">
        <v>6.8</v>
      </c>
      <c r="O26" s="29">
        <v>401</v>
      </c>
      <c r="P26" s="29">
        <v>5</v>
      </c>
      <c r="Q26" s="37"/>
      <c r="R26" s="38"/>
      <c r="S26" s="27"/>
      <c r="T26" s="55"/>
      <c r="U26" s="27"/>
      <c r="V26" s="27"/>
      <c r="W26" s="55"/>
      <c r="X26" s="27"/>
    </row>
    <row r="27" s="2" customFormat="1" ht="22" customHeight="1" spans="1:24">
      <c r="A27" s="27">
        <v>23</v>
      </c>
      <c r="B27" s="28">
        <v>27104</v>
      </c>
      <c r="C27" s="29">
        <v>16350</v>
      </c>
      <c r="D27" s="29">
        <v>4.42</v>
      </c>
      <c r="E27" s="29">
        <v>665.1</v>
      </c>
      <c r="F27" s="29">
        <v>21.48</v>
      </c>
      <c r="G27" s="29">
        <v>38.8</v>
      </c>
      <c r="H27" s="29">
        <v>0.315</v>
      </c>
      <c r="I27" s="29">
        <v>7.53</v>
      </c>
      <c r="J27" s="29">
        <v>0.123</v>
      </c>
      <c r="K27" s="29">
        <v>52.39</v>
      </c>
      <c r="L27" s="29">
        <v>8.24</v>
      </c>
      <c r="M27" s="29">
        <v>7.44</v>
      </c>
      <c r="N27" s="29">
        <v>6.81</v>
      </c>
      <c r="O27" s="29">
        <v>493</v>
      </c>
      <c r="P27" s="29">
        <v>6</v>
      </c>
      <c r="Q27" s="37"/>
      <c r="R27" s="38"/>
      <c r="S27" s="27"/>
      <c r="T27" s="55"/>
      <c r="U27" s="27"/>
      <c r="V27" s="27"/>
      <c r="W27" s="55"/>
      <c r="X27" s="27"/>
    </row>
    <row r="28" s="2" customFormat="1" ht="22" customHeight="1" spans="1:24">
      <c r="A28" s="27">
        <v>24</v>
      </c>
      <c r="B28" s="28">
        <v>28200</v>
      </c>
      <c r="C28" s="29">
        <v>17100</v>
      </c>
      <c r="D28" s="29">
        <v>16.84</v>
      </c>
      <c r="E28" s="29">
        <v>631.6</v>
      </c>
      <c r="F28" s="29">
        <v>20.83</v>
      </c>
      <c r="G28" s="29">
        <v>35.43</v>
      </c>
      <c r="H28" s="29">
        <v>0.496</v>
      </c>
      <c r="I28" s="29">
        <v>3.5</v>
      </c>
      <c r="J28" s="29">
        <v>0.126</v>
      </c>
      <c r="K28" s="29">
        <v>39.27</v>
      </c>
      <c r="L28" s="29">
        <v>7.24</v>
      </c>
      <c r="M28" s="29">
        <v>7.4</v>
      </c>
      <c r="N28" s="29">
        <v>6.78</v>
      </c>
      <c r="O28" s="29">
        <v>466</v>
      </c>
      <c r="P28" s="29">
        <v>7</v>
      </c>
      <c r="Q28" s="37"/>
      <c r="R28" s="38"/>
      <c r="S28" s="27"/>
      <c r="T28" s="55"/>
      <c r="U28" s="27"/>
      <c r="V28" s="27"/>
      <c r="W28" s="55"/>
      <c r="X28" s="27"/>
    </row>
    <row r="29" s="2" customFormat="1" ht="22" customHeight="1" spans="1:24">
      <c r="A29" s="27">
        <v>25</v>
      </c>
      <c r="B29" s="28">
        <v>27097</v>
      </c>
      <c r="C29" s="29">
        <v>17220</v>
      </c>
      <c r="D29" s="29">
        <v>16.72</v>
      </c>
      <c r="E29" s="29">
        <v>548.6</v>
      </c>
      <c r="F29" s="29">
        <v>21.37</v>
      </c>
      <c r="G29" s="29">
        <v>35.89</v>
      </c>
      <c r="H29" s="29">
        <v>0.518</v>
      </c>
      <c r="I29" s="29">
        <v>4.11</v>
      </c>
      <c r="J29" s="29">
        <v>0.119</v>
      </c>
      <c r="K29" s="29">
        <v>37.69</v>
      </c>
      <c r="L29" s="29">
        <v>7.81</v>
      </c>
      <c r="M29" s="29">
        <v>7.38</v>
      </c>
      <c r="N29" s="29">
        <v>6.79</v>
      </c>
      <c r="O29" s="29">
        <v>403</v>
      </c>
      <c r="P29" s="29">
        <v>7</v>
      </c>
      <c r="Q29" s="37"/>
      <c r="R29" s="38"/>
      <c r="S29" s="27"/>
      <c r="T29" s="55"/>
      <c r="U29" s="27"/>
      <c r="V29" s="27"/>
      <c r="W29" s="55"/>
      <c r="X29" s="27"/>
    </row>
    <row r="30" s="2" customFormat="1" ht="22" customHeight="1" spans="1:24">
      <c r="A30" s="27">
        <v>26</v>
      </c>
      <c r="B30" s="28">
        <v>27248</v>
      </c>
      <c r="C30" s="29">
        <v>16780</v>
      </c>
      <c r="D30" s="29">
        <v>12.46</v>
      </c>
      <c r="E30" s="29">
        <v>486.3</v>
      </c>
      <c r="F30" s="29">
        <v>21.84</v>
      </c>
      <c r="G30" s="29">
        <v>36.16</v>
      </c>
      <c r="H30" s="29">
        <v>0.512</v>
      </c>
      <c r="I30" s="29">
        <v>5.1</v>
      </c>
      <c r="J30" s="29">
        <v>0.122</v>
      </c>
      <c r="K30" s="29">
        <v>41.09</v>
      </c>
      <c r="L30" s="29">
        <v>7.43</v>
      </c>
      <c r="M30" s="29">
        <v>7.38</v>
      </c>
      <c r="N30" s="29">
        <v>6.75</v>
      </c>
      <c r="O30" s="29">
        <v>461</v>
      </c>
      <c r="P30" s="29">
        <v>6</v>
      </c>
      <c r="Q30" s="37"/>
      <c r="R30" s="38"/>
      <c r="S30" s="27"/>
      <c r="T30" s="55"/>
      <c r="U30" s="27"/>
      <c r="V30" s="27"/>
      <c r="W30" s="55"/>
      <c r="X30" s="27"/>
    </row>
    <row r="31" s="2" customFormat="1" ht="22" customHeight="1" spans="1:24">
      <c r="A31" s="27">
        <v>27</v>
      </c>
      <c r="B31" s="28">
        <v>21650</v>
      </c>
      <c r="C31" s="29">
        <v>16190</v>
      </c>
      <c r="D31" s="29">
        <v>16.75</v>
      </c>
      <c r="E31" s="29">
        <v>633.1</v>
      </c>
      <c r="F31" s="29">
        <v>21.86</v>
      </c>
      <c r="G31" s="29">
        <v>48.22</v>
      </c>
      <c r="H31" s="29">
        <v>0.369</v>
      </c>
      <c r="I31" s="29">
        <v>5.75</v>
      </c>
      <c r="J31" s="29">
        <v>0.109</v>
      </c>
      <c r="K31" s="29">
        <v>53.05</v>
      </c>
      <c r="L31" s="29">
        <v>7.88</v>
      </c>
      <c r="M31" s="29">
        <v>7.42</v>
      </c>
      <c r="N31" s="29">
        <v>6.79</v>
      </c>
      <c r="O31" s="29">
        <v>556</v>
      </c>
      <c r="P31" s="29">
        <v>5</v>
      </c>
      <c r="Q31" s="37"/>
      <c r="R31" s="38"/>
      <c r="S31" s="27"/>
      <c r="T31" s="55"/>
      <c r="U31" s="27"/>
      <c r="V31" s="27"/>
      <c r="W31" s="55"/>
      <c r="X31" s="27"/>
    </row>
    <row r="32" s="2" customFormat="1" ht="22" customHeight="1" spans="1:24">
      <c r="A32" s="27">
        <v>28</v>
      </c>
      <c r="B32" s="28">
        <v>18711</v>
      </c>
      <c r="C32" s="29">
        <v>16300</v>
      </c>
      <c r="D32" s="29">
        <v>24.68</v>
      </c>
      <c r="E32" s="29">
        <v>406.3</v>
      </c>
      <c r="F32" s="29">
        <v>22.18</v>
      </c>
      <c r="G32" s="29">
        <v>44.99</v>
      </c>
      <c r="H32" s="29">
        <v>0.457</v>
      </c>
      <c r="I32" s="29">
        <v>5.52</v>
      </c>
      <c r="J32" s="29">
        <v>0.104</v>
      </c>
      <c r="K32" s="29">
        <v>47.28</v>
      </c>
      <c r="L32" s="29">
        <v>9.04</v>
      </c>
      <c r="M32" s="29">
        <v>7.43</v>
      </c>
      <c r="N32" s="29">
        <v>6.8</v>
      </c>
      <c r="O32" s="29">
        <v>406</v>
      </c>
      <c r="P32" s="29">
        <v>6</v>
      </c>
      <c r="Q32" s="37"/>
      <c r="R32" s="38"/>
      <c r="S32" s="27"/>
      <c r="T32" s="55"/>
      <c r="U32" s="27"/>
      <c r="V32" s="27"/>
      <c r="W32" s="55"/>
      <c r="X32" s="27"/>
    </row>
    <row r="33" s="2" customFormat="1" ht="22" customHeight="1" spans="1:24">
      <c r="A33" s="27">
        <v>29</v>
      </c>
      <c r="B33" s="28">
        <v>18341</v>
      </c>
      <c r="C33" s="29">
        <v>15160</v>
      </c>
      <c r="D33" s="29">
        <v>24.74</v>
      </c>
      <c r="E33" s="29">
        <v>451.6</v>
      </c>
      <c r="F33" s="29">
        <v>23.08</v>
      </c>
      <c r="G33" s="29">
        <v>48.16</v>
      </c>
      <c r="H33" s="29">
        <v>0.277</v>
      </c>
      <c r="I33" s="29">
        <v>6.48</v>
      </c>
      <c r="J33" s="29">
        <v>0.129</v>
      </c>
      <c r="K33" s="29">
        <v>52.58</v>
      </c>
      <c r="L33" s="29">
        <v>9.27</v>
      </c>
      <c r="M33" s="29">
        <v>7.41</v>
      </c>
      <c r="N33" s="29">
        <v>6.74</v>
      </c>
      <c r="O33" s="29">
        <v>434</v>
      </c>
      <c r="P33" s="29">
        <v>5</v>
      </c>
      <c r="Q33" s="37"/>
      <c r="R33" s="38"/>
      <c r="S33" s="27"/>
      <c r="T33" s="55"/>
      <c r="U33" s="27"/>
      <c r="V33" s="27"/>
      <c r="W33" s="55"/>
      <c r="X33" s="27"/>
    </row>
    <row r="34" s="2" customFormat="1" ht="22" customHeight="1" spans="1:24">
      <c r="A34" s="27">
        <v>30</v>
      </c>
      <c r="B34" s="28">
        <v>19427</v>
      </c>
      <c r="C34" s="29">
        <v>15690</v>
      </c>
      <c r="D34" s="29">
        <v>32.24</v>
      </c>
      <c r="E34" s="29">
        <v>674.2</v>
      </c>
      <c r="F34" s="29">
        <v>21.83</v>
      </c>
      <c r="G34" s="29">
        <v>48.08</v>
      </c>
      <c r="H34" s="29">
        <v>0.354</v>
      </c>
      <c r="I34" s="29">
        <v>7.54</v>
      </c>
      <c r="J34" s="29">
        <v>0.112</v>
      </c>
      <c r="K34" s="29">
        <v>52.3</v>
      </c>
      <c r="L34" s="29">
        <v>10.29</v>
      </c>
      <c r="M34" s="29">
        <v>7.44</v>
      </c>
      <c r="N34" s="29">
        <v>6.76</v>
      </c>
      <c r="O34" s="29">
        <v>483</v>
      </c>
      <c r="P34" s="29">
        <v>6</v>
      </c>
      <c r="Q34" s="37"/>
      <c r="R34" s="38"/>
      <c r="S34" s="27"/>
      <c r="T34" s="55"/>
      <c r="U34" s="27"/>
      <c r="V34" s="27"/>
      <c r="W34" s="55"/>
      <c r="X34" s="27"/>
    </row>
    <row r="35" s="2" customFormat="1" ht="22" customHeight="1" spans="1:24">
      <c r="A35" s="27">
        <v>31</v>
      </c>
      <c r="B35" s="30">
        <v>25413</v>
      </c>
      <c r="C35" s="31">
        <v>15780</v>
      </c>
      <c r="D35" s="31">
        <v>24.5</v>
      </c>
      <c r="E35" s="32">
        <v>581.3</v>
      </c>
      <c r="F35" s="31">
        <v>21.98</v>
      </c>
      <c r="G35" s="32">
        <v>38.25</v>
      </c>
      <c r="H35" s="31">
        <v>0.595</v>
      </c>
      <c r="I35" s="32">
        <v>6.56</v>
      </c>
      <c r="J35" s="31">
        <v>0.127</v>
      </c>
      <c r="K35" s="32">
        <v>49.36</v>
      </c>
      <c r="L35" s="31">
        <v>9.58</v>
      </c>
      <c r="M35" s="32">
        <v>7.43</v>
      </c>
      <c r="N35" s="31">
        <v>6.79</v>
      </c>
      <c r="O35" s="32">
        <v>411</v>
      </c>
      <c r="P35" s="31">
        <v>5</v>
      </c>
      <c r="Q35" s="37"/>
      <c r="R35" s="38"/>
      <c r="S35" s="27"/>
      <c r="T35" s="55"/>
      <c r="U35" s="27"/>
      <c r="V35" s="27"/>
      <c r="W35" s="55"/>
      <c r="X35" s="27"/>
    </row>
    <row r="36" s="2" customFormat="1" ht="22" customHeight="1" spans="1:24">
      <c r="A36" s="11" t="s">
        <v>21</v>
      </c>
      <c r="B36" s="12">
        <f>SUM(B5:B35)</f>
        <v>765863</v>
      </c>
      <c r="C36" s="12">
        <f>SUM(C5:C35)</f>
        <v>486330</v>
      </c>
      <c r="D36" s="13">
        <f>SUM(D5:D35)</f>
        <v>542.61</v>
      </c>
      <c r="E36" s="14"/>
      <c r="F36" s="14">
        <f>AVERAGE(F5:F35)</f>
        <v>22.0454838709677</v>
      </c>
      <c r="G36" s="14">
        <f t="shared" ref="G36:P36" si="0">AVERAGE(G5:G35)</f>
        <v>39.3470967741935</v>
      </c>
      <c r="H36" s="14">
        <f t="shared" si="0"/>
        <v>0.433129032258065</v>
      </c>
      <c r="I36" s="14">
        <f t="shared" si="0"/>
        <v>6.41322580645161</v>
      </c>
      <c r="J36" s="14">
        <f t="shared" si="0"/>
        <v>0.112193548387097</v>
      </c>
      <c r="K36" s="14">
        <f t="shared" si="0"/>
        <v>46.9425806451613</v>
      </c>
      <c r="L36" s="14">
        <f t="shared" si="0"/>
        <v>8.76548387096774</v>
      </c>
      <c r="M36" s="14">
        <f t="shared" si="0"/>
        <v>7.41032258064516</v>
      </c>
      <c r="N36" s="14">
        <f t="shared" si="0"/>
        <v>6.75709677419355</v>
      </c>
      <c r="O36" s="14">
        <f t="shared" si="0"/>
        <v>455.483870967742</v>
      </c>
      <c r="P36" s="14">
        <f t="shared" si="0"/>
        <v>5.83870967741935</v>
      </c>
      <c r="Q36" s="14"/>
      <c r="R36" s="14"/>
      <c r="S36" s="14" t="e">
        <f>AVERAGE(S5:S35)</f>
        <v>#DIV/0!</v>
      </c>
      <c r="T36" s="14" t="e">
        <f>AVERAGE(T5:T35)</f>
        <v>#DIV/0!</v>
      </c>
      <c r="U36" s="14" t="e">
        <f>AVERAGE(U5:U35)</f>
        <v>#DIV/0!</v>
      </c>
      <c r="V36" s="14"/>
      <c r="W36" s="14" t="e">
        <f>AVERAGE(W5:W35)</f>
        <v>#DIV/0!</v>
      </c>
      <c r="X36" s="14" t="e">
        <f>AVERAGE(X5:X35)</f>
        <v>#DIV/0!</v>
      </c>
    </row>
    <row r="37" s="3" customFormat="1" ht="22" customHeight="1" spans="3:22">
      <c r="C37" s="34" t="s">
        <v>22</v>
      </c>
      <c r="D37" s="34"/>
      <c r="G37" s="35"/>
      <c r="H37" s="35"/>
      <c r="I37" s="35"/>
      <c r="L37" s="36" t="s">
        <v>23</v>
      </c>
      <c r="M37" s="36"/>
      <c r="U37" s="34" t="s">
        <v>24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topLeftCell="A10" workbookViewId="0">
      <selection activeCell="P34" sqref="P34"/>
    </sheetView>
  </sheetViews>
  <sheetFormatPr defaultColWidth="9" defaultRowHeight="13.5"/>
  <cols>
    <col min="1" max="1" width="4.375" style="2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1.375" customWidth="1"/>
    <col min="19" max="24" width="12.3833333333333" customWidth="1"/>
  </cols>
  <sheetData>
    <row r="1" ht="36" customHeight="1" spans="1:24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10"/>
      <c r="D3" s="10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59" t="s">
        <v>17</v>
      </c>
      <c r="X3" s="21" t="s">
        <v>18</v>
      </c>
    </row>
    <row r="4" s="2" customFormat="1" ht="22" customHeight="1" spans="1:24">
      <c r="A4" s="11"/>
      <c r="B4" s="10"/>
      <c r="C4" s="10"/>
      <c r="D4" s="10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28">
        <v>28290</v>
      </c>
      <c r="C5" s="29">
        <v>16320</v>
      </c>
      <c r="D5" s="29">
        <v>15.26</v>
      </c>
      <c r="E5" s="52">
        <v>523.7</v>
      </c>
      <c r="F5" s="52">
        <v>21.65</v>
      </c>
      <c r="G5" s="52">
        <v>33.84</v>
      </c>
      <c r="H5" s="52">
        <v>0.418</v>
      </c>
      <c r="I5" s="52">
        <v>6.14</v>
      </c>
      <c r="J5" s="52">
        <v>0.14</v>
      </c>
      <c r="K5" s="52">
        <v>37.44</v>
      </c>
      <c r="L5" s="52">
        <v>7.85</v>
      </c>
      <c r="M5" s="29">
        <v>7.44</v>
      </c>
      <c r="N5" s="29">
        <v>6.78</v>
      </c>
      <c r="O5" s="29">
        <v>368</v>
      </c>
      <c r="P5" s="29">
        <v>5</v>
      </c>
      <c r="Q5" s="27"/>
      <c r="R5" s="60"/>
      <c r="S5" s="54"/>
      <c r="T5" s="55"/>
      <c r="U5" s="39"/>
      <c r="V5" s="27"/>
      <c r="W5" s="55"/>
      <c r="X5" s="27"/>
    </row>
    <row r="6" s="2" customFormat="1" ht="22" customHeight="1" spans="1:24">
      <c r="A6" s="27">
        <v>2</v>
      </c>
      <c r="B6" s="28">
        <v>28042</v>
      </c>
      <c r="C6" s="29">
        <v>16030</v>
      </c>
      <c r="D6" s="29">
        <v>25.6</v>
      </c>
      <c r="E6" s="52">
        <v>472.6</v>
      </c>
      <c r="F6" s="52">
        <v>20.86</v>
      </c>
      <c r="G6" s="52">
        <v>33.16</v>
      </c>
      <c r="H6" s="52">
        <v>0.318</v>
      </c>
      <c r="I6" s="52">
        <v>5.64</v>
      </c>
      <c r="J6" s="52">
        <v>0.134</v>
      </c>
      <c r="K6" s="52">
        <v>37.52</v>
      </c>
      <c r="L6" s="52">
        <v>7.95</v>
      </c>
      <c r="M6" s="29">
        <v>7.36</v>
      </c>
      <c r="N6" s="29">
        <v>6.75</v>
      </c>
      <c r="O6" s="29">
        <v>433</v>
      </c>
      <c r="P6" s="29">
        <v>6</v>
      </c>
      <c r="Q6" s="27"/>
      <c r="R6" s="60"/>
      <c r="S6" s="54"/>
      <c r="T6" s="55"/>
      <c r="U6" s="39"/>
      <c r="V6" s="27"/>
      <c r="W6" s="55"/>
      <c r="X6" s="27"/>
    </row>
    <row r="7" s="2" customFormat="1" ht="22" customHeight="1" spans="1:24">
      <c r="A7" s="27">
        <v>3</v>
      </c>
      <c r="B7" s="28">
        <v>26441</v>
      </c>
      <c r="C7" s="29">
        <v>15790</v>
      </c>
      <c r="D7" s="29">
        <v>8.84</v>
      </c>
      <c r="E7" s="52">
        <v>448.5</v>
      </c>
      <c r="F7" s="52">
        <v>23.06</v>
      </c>
      <c r="G7" s="52">
        <v>32.63</v>
      </c>
      <c r="H7" s="52">
        <v>0.489</v>
      </c>
      <c r="I7" s="52">
        <v>5.6</v>
      </c>
      <c r="J7" s="52">
        <v>0.118</v>
      </c>
      <c r="K7" s="52">
        <v>49.63</v>
      </c>
      <c r="L7" s="52">
        <v>7.73</v>
      </c>
      <c r="M7" s="29">
        <v>7.4</v>
      </c>
      <c r="N7" s="29">
        <v>6.76</v>
      </c>
      <c r="O7" s="29">
        <v>298</v>
      </c>
      <c r="P7" s="29">
        <v>7</v>
      </c>
      <c r="Q7" s="37"/>
      <c r="R7" s="60"/>
      <c r="S7" s="54"/>
      <c r="T7" s="55"/>
      <c r="U7" s="39"/>
      <c r="V7" s="27"/>
      <c r="W7" s="55"/>
      <c r="X7" s="27"/>
    </row>
    <row r="8" s="2" customFormat="1" ht="22" customHeight="1" spans="1:24">
      <c r="A8" s="27">
        <v>4</v>
      </c>
      <c r="B8" s="28">
        <v>25715</v>
      </c>
      <c r="C8" s="29">
        <v>13210</v>
      </c>
      <c r="D8" s="29">
        <v>17.62</v>
      </c>
      <c r="E8" s="52">
        <v>455.3</v>
      </c>
      <c r="F8" s="52">
        <v>23.18</v>
      </c>
      <c r="G8" s="52">
        <v>31.99</v>
      </c>
      <c r="H8" s="52">
        <v>0.259</v>
      </c>
      <c r="I8" s="52">
        <v>6.99</v>
      </c>
      <c r="J8" s="52">
        <v>0.133</v>
      </c>
      <c r="K8" s="52">
        <v>44.32</v>
      </c>
      <c r="L8" s="52">
        <v>8.22</v>
      </c>
      <c r="M8" s="29">
        <v>7.44</v>
      </c>
      <c r="N8" s="29">
        <v>6.79</v>
      </c>
      <c r="O8" s="29">
        <v>368</v>
      </c>
      <c r="P8" s="29">
        <v>5</v>
      </c>
      <c r="Q8" s="27"/>
      <c r="R8" s="60"/>
      <c r="S8" s="54"/>
      <c r="T8" s="55"/>
      <c r="U8" s="39"/>
      <c r="V8" s="27"/>
      <c r="W8" s="55"/>
      <c r="X8" s="27"/>
    </row>
    <row r="9" s="2" customFormat="1" ht="22" customHeight="1" spans="1:24">
      <c r="A9" s="27">
        <v>5</v>
      </c>
      <c r="B9" s="28">
        <v>27390</v>
      </c>
      <c r="C9" s="29">
        <v>16930</v>
      </c>
      <c r="D9" s="29">
        <v>12.46</v>
      </c>
      <c r="E9" s="52">
        <v>433.1</v>
      </c>
      <c r="F9" s="52">
        <v>22.59</v>
      </c>
      <c r="G9" s="52">
        <v>33</v>
      </c>
      <c r="H9" s="52">
        <v>0.3</v>
      </c>
      <c r="I9" s="52">
        <v>6.09</v>
      </c>
      <c r="J9" s="52">
        <v>0.131</v>
      </c>
      <c r="K9" s="52">
        <v>43.1</v>
      </c>
      <c r="L9" s="52">
        <v>7.93</v>
      </c>
      <c r="M9" s="29">
        <v>7.38</v>
      </c>
      <c r="N9" s="50">
        <v>6.78</v>
      </c>
      <c r="O9" s="29">
        <v>381</v>
      </c>
      <c r="P9" s="29">
        <v>5</v>
      </c>
      <c r="Q9" s="27"/>
      <c r="R9" s="60"/>
      <c r="S9" s="54"/>
      <c r="T9" s="55"/>
      <c r="U9" s="39"/>
      <c r="V9" s="27"/>
      <c r="W9" s="55"/>
      <c r="X9" s="27"/>
    </row>
    <row r="10" s="2" customFormat="1" ht="22" customHeight="1" spans="1:24">
      <c r="A10" s="27">
        <v>6</v>
      </c>
      <c r="B10" s="28">
        <v>27010</v>
      </c>
      <c r="C10" s="29">
        <v>16110</v>
      </c>
      <c r="D10" s="29">
        <v>16.46</v>
      </c>
      <c r="E10" s="52">
        <v>561.4</v>
      </c>
      <c r="F10" s="52">
        <v>21.46</v>
      </c>
      <c r="G10" s="52">
        <v>34.88</v>
      </c>
      <c r="H10" s="52">
        <v>0.467</v>
      </c>
      <c r="I10" s="52">
        <v>5.67</v>
      </c>
      <c r="J10" s="52">
        <v>0.098</v>
      </c>
      <c r="K10" s="52">
        <v>43.34</v>
      </c>
      <c r="L10" s="52">
        <v>8.87</v>
      </c>
      <c r="M10" s="29">
        <v>7.46</v>
      </c>
      <c r="N10" s="29">
        <v>6.82</v>
      </c>
      <c r="O10" s="29">
        <v>433</v>
      </c>
      <c r="P10" s="29">
        <v>7</v>
      </c>
      <c r="Q10" s="27"/>
      <c r="R10" s="60"/>
      <c r="S10" s="54"/>
      <c r="T10" s="55"/>
      <c r="U10" s="39"/>
      <c r="V10" s="27"/>
      <c r="W10" s="55"/>
      <c r="X10" s="27"/>
    </row>
    <row r="11" s="2" customFormat="1" ht="22" customHeight="1" spans="1:24">
      <c r="A11" s="27">
        <v>7</v>
      </c>
      <c r="B11" s="28">
        <v>26038</v>
      </c>
      <c r="C11" s="29">
        <v>14500</v>
      </c>
      <c r="D11" s="29">
        <v>7.74</v>
      </c>
      <c r="E11" s="52">
        <v>596.3</v>
      </c>
      <c r="F11" s="52">
        <v>22.17</v>
      </c>
      <c r="G11" s="52">
        <v>27.13</v>
      </c>
      <c r="H11" s="52">
        <v>0.65</v>
      </c>
      <c r="I11" s="52">
        <v>6.73</v>
      </c>
      <c r="J11" s="52">
        <v>0.117</v>
      </c>
      <c r="K11" s="52">
        <v>49.22</v>
      </c>
      <c r="L11" s="52">
        <v>10.93</v>
      </c>
      <c r="M11" s="29">
        <v>7.38</v>
      </c>
      <c r="N11" s="29">
        <v>6.89</v>
      </c>
      <c r="O11" s="29">
        <v>446</v>
      </c>
      <c r="P11" s="29">
        <v>6</v>
      </c>
      <c r="Q11" s="27"/>
      <c r="R11" s="60"/>
      <c r="S11" s="54"/>
      <c r="T11" s="55"/>
      <c r="U11" s="39"/>
      <c r="V11" s="27"/>
      <c r="W11" s="55"/>
      <c r="X11" s="27"/>
    </row>
    <row r="12" s="2" customFormat="1" ht="22" customHeight="1" spans="1:24">
      <c r="A12" s="27">
        <v>8</v>
      </c>
      <c r="B12" s="28">
        <v>26504</v>
      </c>
      <c r="C12" s="29">
        <v>16470</v>
      </c>
      <c r="D12" s="29">
        <v>8.34</v>
      </c>
      <c r="E12" s="52">
        <v>529.8</v>
      </c>
      <c r="F12" s="52">
        <v>21.93</v>
      </c>
      <c r="G12" s="52">
        <v>37.12</v>
      </c>
      <c r="H12" s="52">
        <v>0.526</v>
      </c>
      <c r="I12" s="52">
        <v>5.27</v>
      </c>
      <c r="J12" s="52">
        <v>0.109</v>
      </c>
      <c r="K12" s="52">
        <v>43.8</v>
      </c>
      <c r="L12" s="52">
        <v>8.1</v>
      </c>
      <c r="M12" s="29">
        <v>7.43</v>
      </c>
      <c r="N12" s="29">
        <v>6.8</v>
      </c>
      <c r="O12" s="29">
        <v>403</v>
      </c>
      <c r="P12" s="29">
        <v>6</v>
      </c>
      <c r="Q12" s="27"/>
      <c r="R12" s="60"/>
      <c r="S12" s="54"/>
      <c r="T12" s="55"/>
      <c r="U12" s="39"/>
      <c r="V12" s="27"/>
      <c r="W12" s="55"/>
      <c r="X12" s="27"/>
    </row>
    <row r="13" s="2" customFormat="1" ht="22" customHeight="1" spans="1:24">
      <c r="A13" s="27">
        <v>9</v>
      </c>
      <c r="B13" s="28">
        <v>23066</v>
      </c>
      <c r="C13" s="29">
        <v>16630</v>
      </c>
      <c r="D13" s="29">
        <v>20.96</v>
      </c>
      <c r="E13" s="52">
        <v>468.3</v>
      </c>
      <c r="F13" s="52">
        <v>23.38</v>
      </c>
      <c r="G13" s="52">
        <v>37.12</v>
      </c>
      <c r="H13" s="52">
        <v>0.6</v>
      </c>
      <c r="I13" s="52">
        <v>4.55</v>
      </c>
      <c r="J13" s="52">
        <v>0.098</v>
      </c>
      <c r="K13" s="52">
        <v>40.65</v>
      </c>
      <c r="L13" s="52">
        <v>9.19</v>
      </c>
      <c r="M13" s="29">
        <v>7.46</v>
      </c>
      <c r="N13" s="29">
        <v>7.03</v>
      </c>
      <c r="O13" s="29">
        <v>491</v>
      </c>
      <c r="P13" s="29">
        <v>7</v>
      </c>
      <c r="Q13" s="27"/>
      <c r="R13" s="60"/>
      <c r="S13" s="54"/>
      <c r="T13" s="55"/>
      <c r="U13" s="39"/>
      <c r="V13" s="27"/>
      <c r="W13" s="55"/>
      <c r="X13" s="27"/>
    </row>
    <row r="14" s="2" customFormat="1" ht="22" customHeight="1" spans="1:24">
      <c r="A14" s="27">
        <v>10</v>
      </c>
      <c r="B14" s="28">
        <v>26255</v>
      </c>
      <c r="C14" s="29">
        <v>16310</v>
      </c>
      <c r="D14" s="29">
        <v>8.42</v>
      </c>
      <c r="E14" s="52">
        <v>633.6</v>
      </c>
      <c r="F14" s="52">
        <v>24.08</v>
      </c>
      <c r="G14" s="52">
        <v>41</v>
      </c>
      <c r="H14" s="52">
        <v>0.61</v>
      </c>
      <c r="I14" s="52">
        <v>6.06</v>
      </c>
      <c r="J14" s="52">
        <v>0.121</v>
      </c>
      <c r="K14" s="52">
        <v>47.75</v>
      </c>
      <c r="L14" s="52">
        <v>8.8</v>
      </c>
      <c r="M14" s="29">
        <v>7.44</v>
      </c>
      <c r="N14" s="29">
        <v>6.95</v>
      </c>
      <c r="O14" s="29">
        <v>408</v>
      </c>
      <c r="P14" s="29">
        <v>5</v>
      </c>
      <c r="Q14" s="27"/>
      <c r="R14" s="60"/>
      <c r="S14" s="54"/>
      <c r="T14" s="55"/>
      <c r="U14" s="39"/>
      <c r="V14" s="27"/>
      <c r="W14" s="55"/>
      <c r="X14" s="27"/>
    </row>
    <row r="15" s="2" customFormat="1" ht="22" customHeight="1" spans="1:24">
      <c r="A15" s="27">
        <v>11</v>
      </c>
      <c r="B15" s="28">
        <v>22773</v>
      </c>
      <c r="C15" s="29">
        <v>15360</v>
      </c>
      <c r="D15" s="29">
        <v>4.26</v>
      </c>
      <c r="E15" s="52">
        <v>593</v>
      </c>
      <c r="F15" s="52">
        <v>21.78</v>
      </c>
      <c r="G15" s="52">
        <v>36.15</v>
      </c>
      <c r="H15" s="52">
        <v>0.419</v>
      </c>
      <c r="I15" s="52">
        <v>5.85</v>
      </c>
      <c r="J15" s="52">
        <v>0.133</v>
      </c>
      <c r="K15" s="52">
        <v>43.27</v>
      </c>
      <c r="L15" s="52">
        <v>8.59</v>
      </c>
      <c r="M15" s="29">
        <v>7.44</v>
      </c>
      <c r="N15" s="29">
        <v>6.93</v>
      </c>
      <c r="O15" s="29">
        <v>403</v>
      </c>
      <c r="P15" s="29">
        <v>5</v>
      </c>
      <c r="Q15" s="27"/>
      <c r="R15" s="60"/>
      <c r="S15" s="54"/>
      <c r="T15" s="55"/>
      <c r="U15" s="39"/>
      <c r="V15" s="27"/>
      <c r="W15" s="55"/>
      <c r="X15" s="27"/>
    </row>
    <row r="16" s="2" customFormat="1" ht="22" customHeight="1" spans="1:24">
      <c r="A16" s="27">
        <v>12</v>
      </c>
      <c r="B16" s="28">
        <v>27496</v>
      </c>
      <c r="C16" s="29">
        <v>16720</v>
      </c>
      <c r="D16" s="29">
        <v>8.6</v>
      </c>
      <c r="E16" s="52">
        <v>593</v>
      </c>
      <c r="F16" s="52">
        <v>21.86</v>
      </c>
      <c r="G16" s="52">
        <v>36.46</v>
      </c>
      <c r="H16" s="52">
        <v>0.818</v>
      </c>
      <c r="I16" s="52">
        <v>4.93</v>
      </c>
      <c r="J16" s="52">
        <v>0.123</v>
      </c>
      <c r="K16" s="52">
        <v>42.69</v>
      </c>
      <c r="L16" s="52">
        <v>9.27</v>
      </c>
      <c r="M16" s="29">
        <v>7.42</v>
      </c>
      <c r="N16" s="29">
        <v>6.95</v>
      </c>
      <c r="O16" s="29">
        <v>347</v>
      </c>
      <c r="P16" s="29">
        <v>6</v>
      </c>
      <c r="Q16" s="27"/>
      <c r="R16" s="60"/>
      <c r="S16" s="54"/>
      <c r="T16" s="55"/>
      <c r="U16" s="39"/>
      <c r="V16" s="27"/>
      <c r="W16" s="55"/>
      <c r="X16" s="27"/>
    </row>
    <row r="17" s="2" customFormat="1" ht="22" customHeight="1" spans="1:24">
      <c r="A17" s="27">
        <v>13</v>
      </c>
      <c r="B17" s="28">
        <v>27343</v>
      </c>
      <c r="C17" s="29">
        <v>17320</v>
      </c>
      <c r="D17" s="29">
        <v>25.7</v>
      </c>
      <c r="E17" s="52">
        <v>561.7</v>
      </c>
      <c r="F17" s="52">
        <v>21.86</v>
      </c>
      <c r="G17" s="52">
        <v>36.96</v>
      </c>
      <c r="H17" s="52">
        <v>0.697</v>
      </c>
      <c r="I17" s="52">
        <v>5.45</v>
      </c>
      <c r="J17" s="52">
        <v>0.142</v>
      </c>
      <c r="K17" s="52">
        <v>45.47</v>
      </c>
      <c r="L17" s="52">
        <v>9.8</v>
      </c>
      <c r="M17" s="29">
        <v>7.41</v>
      </c>
      <c r="N17" s="29">
        <v>6.79</v>
      </c>
      <c r="O17" s="29">
        <v>371</v>
      </c>
      <c r="P17" s="29">
        <v>5</v>
      </c>
      <c r="Q17" s="27"/>
      <c r="R17" s="60"/>
      <c r="S17" s="54"/>
      <c r="T17" s="55"/>
      <c r="U17" s="39"/>
      <c r="V17" s="27"/>
      <c r="W17" s="55"/>
      <c r="X17" s="27"/>
    </row>
    <row r="18" s="2" customFormat="1" ht="22" customHeight="1" spans="1:24">
      <c r="A18" s="27">
        <v>14</v>
      </c>
      <c r="B18" s="28">
        <v>24972</v>
      </c>
      <c r="C18" s="29">
        <v>16910</v>
      </c>
      <c r="D18" s="29">
        <v>11.36</v>
      </c>
      <c r="E18" s="52">
        <v>541.8</v>
      </c>
      <c r="F18" s="52">
        <v>22.18</v>
      </c>
      <c r="G18" s="52">
        <v>39.01</v>
      </c>
      <c r="H18" s="52">
        <v>0.663</v>
      </c>
      <c r="I18" s="52">
        <v>5.56</v>
      </c>
      <c r="J18" s="52">
        <v>0.123</v>
      </c>
      <c r="K18" s="52">
        <v>46.69</v>
      </c>
      <c r="L18" s="52">
        <v>9.45</v>
      </c>
      <c r="M18" s="29">
        <v>7.38</v>
      </c>
      <c r="N18" s="29">
        <v>6.78</v>
      </c>
      <c r="O18" s="29">
        <v>464</v>
      </c>
      <c r="P18" s="29">
        <v>5</v>
      </c>
      <c r="Q18" s="27"/>
      <c r="R18" s="60"/>
      <c r="S18" s="54"/>
      <c r="T18" s="55"/>
      <c r="U18" s="39"/>
      <c r="V18" s="27"/>
      <c r="W18" s="55"/>
      <c r="X18" s="27"/>
    </row>
    <row r="19" s="2" customFormat="1" ht="22" customHeight="1" spans="1:24">
      <c r="A19" s="27">
        <v>15</v>
      </c>
      <c r="B19" s="28">
        <v>25872</v>
      </c>
      <c r="C19" s="29">
        <v>17170</v>
      </c>
      <c r="D19" s="29">
        <v>20.88</v>
      </c>
      <c r="E19" s="52">
        <v>601.3</v>
      </c>
      <c r="F19" s="52">
        <v>22.14</v>
      </c>
      <c r="G19" s="52">
        <v>39.07</v>
      </c>
      <c r="H19" s="52">
        <v>0.66</v>
      </c>
      <c r="I19" s="52">
        <v>6.2</v>
      </c>
      <c r="J19" s="52">
        <v>0.149</v>
      </c>
      <c r="K19" s="52">
        <v>50.4</v>
      </c>
      <c r="L19" s="52">
        <v>10.62</v>
      </c>
      <c r="M19" s="29">
        <v>7.43</v>
      </c>
      <c r="N19" s="29">
        <v>6.78</v>
      </c>
      <c r="O19" s="29">
        <v>510</v>
      </c>
      <c r="P19" s="29">
        <v>7</v>
      </c>
      <c r="Q19" s="27"/>
      <c r="R19" s="60"/>
      <c r="S19" s="54"/>
      <c r="T19" s="55"/>
      <c r="U19" s="39"/>
      <c r="V19" s="27"/>
      <c r="W19" s="55"/>
      <c r="X19" s="27"/>
    </row>
    <row r="20" s="2" customFormat="1" ht="22" customHeight="1" spans="1:24">
      <c r="A20" s="27">
        <v>16</v>
      </c>
      <c r="B20" s="28">
        <v>24347</v>
      </c>
      <c r="C20" s="29">
        <v>17490</v>
      </c>
      <c r="D20" s="29">
        <v>24.58</v>
      </c>
      <c r="E20" s="52">
        <v>733.6</v>
      </c>
      <c r="F20" s="52">
        <v>21.98</v>
      </c>
      <c r="G20" s="52">
        <v>38.15</v>
      </c>
      <c r="H20" s="52">
        <v>0.482</v>
      </c>
      <c r="I20" s="52">
        <v>6.49</v>
      </c>
      <c r="J20" s="52">
        <v>0.225</v>
      </c>
      <c r="K20" s="52">
        <v>47.35</v>
      </c>
      <c r="L20" s="52">
        <v>8.26</v>
      </c>
      <c r="M20" s="29">
        <v>7.43</v>
      </c>
      <c r="N20" s="29">
        <v>6.82</v>
      </c>
      <c r="O20" s="29">
        <v>463</v>
      </c>
      <c r="P20" s="29">
        <v>6</v>
      </c>
      <c r="Q20" s="27"/>
      <c r="R20" s="60"/>
      <c r="S20" s="54"/>
      <c r="T20" s="55"/>
      <c r="U20" s="39"/>
      <c r="V20" s="27"/>
      <c r="W20" s="55"/>
      <c r="X20" s="27"/>
    </row>
    <row r="21" s="2" customFormat="1" ht="22" customHeight="1" spans="1:24">
      <c r="A21" s="27">
        <v>17</v>
      </c>
      <c r="B21" s="28">
        <v>23766</v>
      </c>
      <c r="C21" s="29">
        <v>15480</v>
      </c>
      <c r="D21" s="29">
        <v>16.72</v>
      </c>
      <c r="E21" s="52">
        <v>657.7</v>
      </c>
      <c r="F21" s="52">
        <v>23.18</v>
      </c>
      <c r="G21" s="52">
        <v>42.36</v>
      </c>
      <c r="H21" s="52">
        <v>0.419</v>
      </c>
      <c r="I21" s="52">
        <v>6.79</v>
      </c>
      <c r="J21" s="52">
        <v>0.143</v>
      </c>
      <c r="K21" s="52">
        <v>47.91</v>
      </c>
      <c r="L21" s="52">
        <v>8.38</v>
      </c>
      <c r="M21" s="29">
        <v>7.41</v>
      </c>
      <c r="N21" s="29">
        <v>6.82</v>
      </c>
      <c r="O21" s="29">
        <v>418</v>
      </c>
      <c r="P21" s="29">
        <v>6</v>
      </c>
      <c r="Q21" s="27"/>
      <c r="R21" s="60"/>
      <c r="S21" s="54"/>
      <c r="T21" s="55"/>
      <c r="U21" s="39"/>
      <c r="V21" s="27"/>
      <c r="W21" s="55"/>
      <c r="X21" s="27"/>
    </row>
    <row r="22" s="2" customFormat="1" ht="22" customHeight="1" spans="1:24">
      <c r="A22" s="27">
        <v>18</v>
      </c>
      <c r="B22" s="28">
        <v>24538</v>
      </c>
      <c r="C22" s="29">
        <v>15660</v>
      </c>
      <c r="D22" s="29">
        <v>17.76</v>
      </c>
      <c r="E22" s="52">
        <v>401.3</v>
      </c>
      <c r="F22" s="52">
        <v>20.83</v>
      </c>
      <c r="G22" s="52">
        <v>38.97</v>
      </c>
      <c r="H22" s="52">
        <v>0.617</v>
      </c>
      <c r="I22" s="52">
        <v>4.15</v>
      </c>
      <c r="J22" s="52">
        <v>0.117</v>
      </c>
      <c r="K22" s="52">
        <v>49.59</v>
      </c>
      <c r="L22" s="52">
        <v>9.95</v>
      </c>
      <c r="M22" s="29">
        <v>7.45</v>
      </c>
      <c r="N22" s="29">
        <v>6.93</v>
      </c>
      <c r="O22" s="29">
        <v>556</v>
      </c>
      <c r="P22" s="29">
        <v>7</v>
      </c>
      <c r="Q22" s="27"/>
      <c r="R22" s="60"/>
      <c r="S22" s="54"/>
      <c r="T22" s="55"/>
      <c r="U22" s="39"/>
      <c r="V22" s="27"/>
      <c r="W22" s="55"/>
      <c r="X22" s="27"/>
    </row>
    <row r="23" s="2" customFormat="1" ht="22" customHeight="1" spans="1:24">
      <c r="A23" s="27">
        <v>19</v>
      </c>
      <c r="B23" s="28">
        <v>27237</v>
      </c>
      <c r="C23" s="29">
        <v>16880</v>
      </c>
      <c r="D23" s="29">
        <v>17.74</v>
      </c>
      <c r="E23" s="52">
        <v>288.5</v>
      </c>
      <c r="F23" s="52">
        <v>24.13</v>
      </c>
      <c r="G23" s="52">
        <v>28.5</v>
      </c>
      <c r="H23" s="52">
        <v>0.517</v>
      </c>
      <c r="I23" s="52">
        <v>7.16</v>
      </c>
      <c r="J23" s="52">
        <v>0.118</v>
      </c>
      <c r="K23" s="52">
        <v>39.13</v>
      </c>
      <c r="L23" s="52">
        <v>9.62</v>
      </c>
      <c r="M23" s="29">
        <v>7.38</v>
      </c>
      <c r="N23" s="29">
        <v>7.02</v>
      </c>
      <c r="O23" s="29">
        <v>281</v>
      </c>
      <c r="P23" s="29">
        <v>5</v>
      </c>
      <c r="Q23" s="27"/>
      <c r="R23" s="60"/>
      <c r="S23" s="54"/>
      <c r="T23" s="55"/>
      <c r="U23" s="39"/>
      <c r="V23" s="27"/>
      <c r="W23" s="55"/>
      <c r="X23" s="27"/>
    </row>
    <row r="24" s="2" customFormat="1" ht="22" customHeight="1" spans="1:24">
      <c r="A24" s="27">
        <v>20</v>
      </c>
      <c r="B24" s="28">
        <v>25461</v>
      </c>
      <c r="C24" s="29">
        <v>15800</v>
      </c>
      <c r="D24" s="29">
        <v>17.6</v>
      </c>
      <c r="E24" s="52">
        <v>501.2</v>
      </c>
      <c r="F24" s="52">
        <v>24.18</v>
      </c>
      <c r="G24" s="52">
        <v>36.7</v>
      </c>
      <c r="H24" s="52">
        <v>0.707</v>
      </c>
      <c r="I24" s="52">
        <v>5.94</v>
      </c>
      <c r="J24" s="52">
        <v>0.149</v>
      </c>
      <c r="K24" s="52">
        <v>48.49</v>
      </c>
      <c r="L24" s="52">
        <v>8.52</v>
      </c>
      <c r="M24" s="29">
        <v>7.44</v>
      </c>
      <c r="N24" s="29">
        <v>7.04</v>
      </c>
      <c r="O24" s="29">
        <v>433</v>
      </c>
      <c r="P24" s="29">
        <v>5</v>
      </c>
      <c r="Q24" s="27"/>
      <c r="R24" s="60"/>
      <c r="S24" s="54"/>
      <c r="T24" s="55"/>
      <c r="U24" s="39"/>
      <c r="V24" s="27"/>
      <c r="W24" s="55"/>
      <c r="X24" s="27"/>
    </row>
    <row r="25" s="2" customFormat="1" ht="22" customHeight="1" spans="1:24">
      <c r="A25" s="27">
        <v>21</v>
      </c>
      <c r="B25" s="28">
        <v>25520</v>
      </c>
      <c r="C25" s="29">
        <v>15730</v>
      </c>
      <c r="D25" s="29">
        <v>12.46</v>
      </c>
      <c r="E25" s="52">
        <v>663.2</v>
      </c>
      <c r="F25" s="52">
        <v>23.87</v>
      </c>
      <c r="G25" s="52">
        <v>37.24</v>
      </c>
      <c r="H25" s="52">
        <v>0.846</v>
      </c>
      <c r="I25" s="52">
        <v>5.58</v>
      </c>
      <c r="J25" s="52">
        <v>0.159</v>
      </c>
      <c r="K25" s="52">
        <v>48.43</v>
      </c>
      <c r="L25" s="52">
        <v>9.23</v>
      </c>
      <c r="M25" s="29">
        <v>7.39</v>
      </c>
      <c r="N25" s="29">
        <v>6.81</v>
      </c>
      <c r="O25" s="29">
        <v>466</v>
      </c>
      <c r="P25" s="29">
        <v>7</v>
      </c>
      <c r="Q25" s="27"/>
      <c r="R25" s="60"/>
      <c r="S25" s="54"/>
      <c r="T25" s="55"/>
      <c r="U25" s="39"/>
      <c r="V25" s="27"/>
      <c r="W25" s="55"/>
      <c r="X25" s="27"/>
    </row>
    <row r="26" s="2" customFormat="1" ht="22" customHeight="1" spans="1:24">
      <c r="A26" s="27">
        <v>22</v>
      </c>
      <c r="B26" s="28">
        <v>24547</v>
      </c>
      <c r="C26" s="29">
        <v>15620</v>
      </c>
      <c r="D26" s="29">
        <v>26.36</v>
      </c>
      <c r="E26" s="52">
        <v>388.6</v>
      </c>
      <c r="F26" s="52">
        <v>24.06</v>
      </c>
      <c r="G26" s="52">
        <v>38.32</v>
      </c>
      <c r="H26" s="52">
        <v>0.795</v>
      </c>
      <c r="I26" s="52">
        <v>5.02</v>
      </c>
      <c r="J26" s="52">
        <v>0.168</v>
      </c>
      <c r="K26" s="52">
        <v>50.18</v>
      </c>
      <c r="L26" s="52">
        <v>9.74</v>
      </c>
      <c r="M26" s="29">
        <v>7.42</v>
      </c>
      <c r="N26" s="29">
        <v>6.82</v>
      </c>
      <c r="O26" s="29">
        <v>531</v>
      </c>
      <c r="P26" s="29">
        <v>7</v>
      </c>
      <c r="Q26" s="27"/>
      <c r="R26" s="60"/>
      <c r="S26" s="54"/>
      <c r="T26" s="55"/>
      <c r="U26" s="39"/>
      <c r="V26" s="27"/>
      <c r="W26" s="55"/>
      <c r="X26" s="27"/>
    </row>
    <row r="27" s="2" customFormat="1" ht="22" customHeight="1" spans="1:24">
      <c r="A27" s="27">
        <v>23</v>
      </c>
      <c r="B27" s="28">
        <v>22561</v>
      </c>
      <c r="C27" s="29">
        <v>15110</v>
      </c>
      <c r="D27" s="29">
        <v>20.44</v>
      </c>
      <c r="E27" s="52">
        <v>602</v>
      </c>
      <c r="F27" s="52">
        <v>24.86</v>
      </c>
      <c r="G27" s="52">
        <v>41.45</v>
      </c>
      <c r="H27" s="52">
        <v>0.641</v>
      </c>
      <c r="I27" s="52">
        <v>6.89</v>
      </c>
      <c r="J27" s="52">
        <v>0.137</v>
      </c>
      <c r="K27" s="52">
        <v>50.12</v>
      </c>
      <c r="L27" s="52">
        <v>9.06</v>
      </c>
      <c r="M27" s="29">
        <v>7.38</v>
      </c>
      <c r="N27" s="29">
        <v>6.76</v>
      </c>
      <c r="O27" s="29">
        <v>436</v>
      </c>
      <c r="P27" s="29">
        <v>6</v>
      </c>
      <c r="Q27" s="27"/>
      <c r="R27" s="60"/>
      <c r="S27" s="54"/>
      <c r="T27" s="55"/>
      <c r="U27" s="39"/>
      <c r="V27" s="27"/>
      <c r="W27" s="55"/>
      <c r="X27" s="27"/>
    </row>
    <row r="28" s="2" customFormat="1" ht="22" customHeight="1" spans="1:24">
      <c r="A28" s="27">
        <v>24</v>
      </c>
      <c r="B28" s="28">
        <v>25240</v>
      </c>
      <c r="C28" s="29">
        <v>15530</v>
      </c>
      <c r="D28" s="29">
        <v>25.16</v>
      </c>
      <c r="E28" s="52">
        <v>556.8</v>
      </c>
      <c r="F28" s="52">
        <v>24.91</v>
      </c>
      <c r="G28" s="52">
        <v>37.74</v>
      </c>
      <c r="H28" s="52">
        <v>0.74</v>
      </c>
      <c r="I28" s="52">
        <v>5.51</v>
      </c>
      <c r="J28" s="52">
        <v>0.149</v>
      </c>
      <c r="K28" s="52">
        <v>45.95</v>
      </c>
      <c r="L28" s="52">
        <v>9.96</v>
      </c>
      <c r="M28" s="29">
        <v>7.41</v>
      </c>
      <c r="N28" s="29">
        <v>6.83</v>
      </c>
      <c r="O28" s="29">
        <v>298</v>
      </c>
      <c r="P28" s="29">
        <v>5</v>
      </c>
      <c r="Q28" s="27"/>
      <c r="R28" s="60"/>
      <c r="S28" s="54"/>
      <c r="T28" s="55"/>
      <c r="U28" s="39"/>
      <c r="V28" s="27"/>
      <c r="W28" s="55"/>
      <c r="X28" s="27"/>
    </row>
    <row r="29" s="2" customFormat="1" ht="22" customHeight="1" spans="1:24">
      <c r="A29" s="27">
        <v>25</v>
      </c>
      <c r="B29" s="28">
        <v>25740</v>
      </c>
      <c r="C29" s="29">
        <v>15520</v>
      </c>
      <c r="D29" s="29">
        <v>25.14</v>
      </c>
      <c r="E29" s="52">
        <v>483.6</v>
      </c>
      <c r="F29" s="52">
        <v>24.78</v>
      </c>
      <c r="G29" s="52">
        <v>37.97</v>
      </c>
      <c r="H29" s="52">
        <v>0.624</v>
      </c>
      <c r="I29" s="52">
        <v>5.58</v>
      </c>
      <c r="J29" s="52">
        <v>0.132</v>
      </c>
      <c r="K29" s="52">
        <v>45.14</v>
      </c>
      <c r="L29" s="52">
        <v>10.06</v>
      </c>
      <c r="M29" s="29">
        <v>7.39</v>
      </c>
      <c r="N29" s="29">
        <v>7.06</v>
      </c>
      <c r="O29" s="29">
        <v>341</v>
      </c>
      <c r="P29" s="29">
        <v>7</v>
      </c>
      <c r="Q29" s="27"/>
      <c r="R29" s="60"/>
      <c r="S29" s="54"/>
      <c r="T29" s="55"/>
      <c r="U29" s="39"/>
      <c r="V29" s="27"/>
      <c r="W29" s="55"/>
      <c r="X29" s="27"/>
    </row>
    <row r="30" s="2" customFormat="1" ht="22" customHeight="1" spans="1:24">
      <c r="A30" s="27">
        <v>26</v>
      </c>
      <c r="B30" s="56">
        <v>24178</v>
      </c>
      <c r="C30" s="29">
        <v>15610</v>
      </c>
      <c r="D30" s="29">
        <v>21.98</v>
      </c>
      <c r="E30" s="52">
        <v>541.7</v>
      </c>
      <c r="F30" s="52">
        <v>24.98</v>
      </c>
      <c r="G30" s="52">
        <v>33.97</v>
      </c>
      <c r="H30" s="52">
        <v>0.623</v>
      </c>
      <c r="I30" s="52">
        <v>6.37</v>
      </c>
      <c r="J30" s="52">
        <v>0.127</v>
      </c>
      <c r="K30" s="52">
        <v>43.82</v>
      </c>
      <c r="L30" s="52">
        <v>9.16</v>
      </c>
      <c r="M30" s="29">
        <v>7.43</v>
      </c>
      <c r="N30" s="29">
        <v>7.06</v>
      </c>
      <c r="O30" s="29">
        <v>403</v>
      </c>
      <c r="P30" s="29">
        <v>6</v>
      </c>
      <c r="Q30" s="27"/>
      <c r="R30" s="60"/>
      <c r="S30" s="54"/>
      <c r="T30" s="55"/>
      <c r="U30" s="39"/>
      <c r="V30" s="27"/>
      <c r="W30" s="55"/>
      <c r="X30" s="27"/>
    </row>
    <row r="31" s="2" customFormat="1" ht="22" customHeight="1" spans="1:24">
      <c r="A31" s="27">
        <v>27</v>
      </c>
      <c r="B31" s="56">
        <v>11750</v>
      </c>
      <c r="C31" s="29">
        <v>14930</v>
      </c>
      <c r="D31" s="29">
        <v>21.76</v>
      </c>
      <c r="E31" s="52">
        <v>504.2</v>
      </c>
      <c r="F31" s="52">
        <v>23.87</v>
      </c>
      <c r="G31" s="52">
        <v>34.69</v>
      </c>
      <c r="H31" s="52">
        <v>0.759</v>
      </c>
      <c r="I31" s="52">
        <v>5.9</v>
      </c>
      <c r="J31" s="52">
        <v>0.126</v>
      </c>
      <c r="K31" s="52">
        <v>40.83</v>
      </c>
      <c r="L31" s="52">
        <v>8.14</v>
      </c>
      <c r="M31" s="29">
        <v>7.44</v>
      </c>
      <c r="N31" s="29">
        <v>7.05</v>
      </c>
      <c r="O31" s="29">
        <v>401</v>
      </c>
      <c r="P31" s="29">
        <v>5</v>
      </c>
      <c r="Q31" s="27"/>
      <c r="R31" s="60"/>
      <c r="S31" s="54"/>
      <c r="T31" s="55"/>
      <c r="U31" s="39"/>
      <c r="V31" s="27"/>
      <c r="W31" s="55"/>
      <c r="X31" s="27"/>
    </row>
    <row r="32" s="2" customFormat="1" ht="22" customHeight="1" spans="1:24">
      <c r="A32" s="27">
        <v>28</v>
      </c>
      <c r="B32" s="56">
        <v>24959</v>
      </c>
      <c r="C32" s="29">
        <v>15000</v>
      </c>
      <c r="D32" s="29">
        <v>17.16</v>
      </c>
      <c r="E32" s="52">
        <v>493.8</v>
      </c>
      <c r="F32" s="52">
        <v>22.78</v>
      </c>
      <c r="G32" s="52">
        <v>36.34</v>
      </c>
      <c r="H32" s="52">
        <v>0.553</v>
      </c>
      <c r="I32" s="52">
        <v>5.42</v>
      </c>
      <c r="J32" s="52">
        <v>0.141</v>
      </c>
      <c r="K32" s="52">
        <v>44.77</v>
      </c>
      <c r="L32" s="52">
        <v>8.96</v>
      </c>
      <c r="M32" s="29">
        <v>7.44</v>
      </c>
      <c r="N32" s="29">
        <v>7.06</v>
      </c>
      <c r="O32" s="29">
        <v>468</v>
      </c>
      <c r="P32" s="29">
        <v>5</v>
      </c>
      <c r="Q32" s="27"/>
      <c r="R32" s="60"/>
      <c r="S32" s="54"/>
      <c r="T32" s="55"/>
      <c r="U32" s="39"/>
      <c r="V32" s="27"/>
      <c r="W32" s="55"/>
      <c r="X32" s="27"/>
    </row>
    <row r="33" s="2" customFormat="1" ht="22" customHeight="1" spans="1:24">
      <c r="A33" s="27">
        <v>29</v>
      </c>
      <c r="B33" s="56">
        <v>25380</v>
      </c>
      <c r="C33" s="29">
        <v>14870</v>
      </c>
      <c r="D33" s="29">
        <v>29.14</v>
      </c>
      <c r="E33" s="52">
        <v>463.7</v>
      </c>
      <c r="F33" s="52">
        <v>22.83</v>
      </c>
      <c r="G33" s="52">
        <v>37.13</v>
      </c>
      <c r="H33" s="52">
        <v>0.543</v>
      </c>
      <c r="I33" s="52">
        <v>6.72</v>
      </c>
      <c r="J33" s="52">
        <v>0.119</v>
      </c>
      <c r="K33" s="52">
        <v>47.49</v>
      </c>
      <c r="L33" s="52">
        <v>10.11</v>
      </c>
      <c r="M33" s="29">
        <v>7.38</v>
      </c>
      <c r="N33" s="29">
        <v>7.08</v>
      </c>
      <c r="O33" s="29">
        <v>491</v>
      </c>
      <c r="P33" s="29">
        <v>7</v>
      </c>
      <c r="Q33" s="27"/>
      <c r="R33" s="60"/>
      <c r="S33" s="54"/>
      <c r="T33" s="55"/>
      <c r="U33" s="39"/>
      <c r="V33" s="27"/>
      <c r="W33" s="55"/>
      <c r="X33" s="27"/>
    </row>
    <row r="34" s="2" customFormat="1" ht="22" customHeight="1" spans="1:24">
      <c r="A34" s="27">
        <v>30</v>
      </c>
      <c r="B34" s="28">
        <v>25149</v>
      </c>
      <c r="C34" s="29">
        <v>14950</v>
      </c>
      <c r="D34" s="29">
        <v>25.84</v>
      </c>
      <c r="E34" s="52">
        <v>574.9</v>
      </c>
      <c r="F34" s="52">
        <v>22.88</v>
      </c>
      <c r="G34" s="52">
        <v>38.56</v>
      </c>
      <c r="H34" s="52">
        <v>0.653</v>
      </c>
      <c r="I34" s="52">
        <v>5.71</v>
      </c>
      <c r="J34" s="52">
        <v>0.123</v>
      </c>
      <c r="K34" s="52">
        <v>41.14</v>
      </c>
      <c r="L34" s="52">
        <v>9.67</v>
      </c>
      <c r="M34" s="29">
        <v>7.38</v>
      </c>
      <c r="N34" s="29">
        <v>7.08</v>
      </c>
      <c r="O34" s="29">
        <v>463</v>
      </c>
      <c r="P34" s="29">
        <v>6</v>
      </c>
      <c r="Q34" s="27"/>
      <c r="R34" s="60"/>
      <c r="S34" s="54"/>
      <c r="T34" s="55"/>
      <c r="U34" s="39"/>
      <c r="V34" s="27"/>
      <c r="W34" s="55"/>
      <c r="X34" s="27"/>
    </row>
    <row r="35" s="2" customFormat="1" ht="22" customHeight="1" spans="1:24">
      <c r="A35" s="27" t="s">
        <v>21</v>
      </c>
      <c r="B35" s="57">
        <f>SUM(B5:B34)</f>
        <v>753580</v>
      </c>
      <c r="C35" s="58">
        <f>SUM(C5:C34)</f>
        <v>475960</v>
      </c>
      <c r="D35" s="58">
        <f>SUM(D5:D34)</f>
        <v>532.34</v>
      </c>
      <c r="E35" s="14">
        <f>AVERAGE(E5:E34)</f>
        <v>528.94</v>
      </c>
      <c r="F35" s="14">
        <f t="shared" ref="F35:X35" si="0">AVERAGE(F5:F34)</f>
        <v>22.9433333333333</v>
      </c>
      <c r="G35" s="14">
        <f t="shared" si="0"/>
        <v>36.2536666666667</v>
      </c>
      <c r="H35" s="14">
        <f t="shared" si="0"/>
        <v>0.580433333333333</v>
      </c>
      <c r="I35" s="14">
        <f t="shared" si="0"/>
        <v>5.86533333333333</v>
      </c>
      <c r="J35" s="14">
        <f t="shared" si="0"/>
        <v>0.1334</v>
      </c>
      <c r="K35" s="14">
        <f t="shared" si="0"/>
        <v>45.1876666666667</v>
      </c>
      <c r="L35" s="14">
        <f t="shared" si="0"/>
        <v>9.07066666666667</v>
      </c>
      <c r="M35" s="14">
        <f t="shared" si="0"/>
        <v>7.41466666666666</v>
      </c>
      <c r="N35" s="14">
        <f t="shared" si="0"/>
        <v>6.894</v>
      </c>
      <c r="O35" s="14">
        <f t="shared" si="0"/>
        <v>419.1</v>
      </c>
      <c r="P35" s="14">
        <f t="shared" si="0"/>
        <v>5.9</v>
      </c>
      <c r="Q35" s="14"/>
      <c r="R35" s="14"/>
      <c r="S35" s="14" t="e">
        <f t="shared" si="0"/>
        <v>#DIV/0!</v>
      </c>
      <c r="T35" s="14" t="e">
        <f t="shared" si="0"/>
        <v>#DIV/0!</v>
      </c>
      <c r="U35" s="14" t="e">
        <f t="shared" si="0"/>
        <v>#DIV/0!</v>
      </c>
      <c r="V35" s="14"/>
      <c r="W35" s="14" t="e">
        <f t="shared" si="0"/>
        <v>#DIV/0!</v>
      </c>
      <c r="X35" s="14" t="e">
        <f t="shared" si="0"/>
        <v>#DIV/0!</v>
      </c>
    </row>
    <row r="36" s="3" customFormat="1" ht="22" customHeight="1" spans="3:22">
      <c r="C36" s="34" t="s">
        <v>22</v>
      </c>
      <c r="D36" s="34"/>
      <c r="G36" s="35"/>
      <c r="H36" s="35"/>
      <c r="I36" s="35"/>
      <c r="L36" s="36" t="s">
        <v>23</v>
      </c>
      <c r="M36" s="36"/>
      <c r="U36" s="34" t="s">
        <v>24</v>
      </c>
      <c r="V36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6:M36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19" workbookViewId="0">
      <selection activeCell="R36" sqref="R36"/>
    </sheetView>
  </sheetViews>
  <sheetFormatPr defaultColWidth="9" defaultRowHeight="13.5"/>
  <cols>
    <col min="1" max="1" width="4.375" style="2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.25" customWidth="1"/>
    <col min="19" max="24" width="12.3833333333333" customWidth="1"/>
  </cols>
  <sheetData>
    <row r="1" ht="36" customHeight="1" spans="1:24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10" t="s">
        <v>3</v>
      </c>
      <c r="D2" s="24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10"/>
      <c r="D3" s="25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2" customHeight="1" spans="1:24">
      <c r="A4" s="11"/>
      <c r="B4" s="10"/>
      <c r="C4" s="10"/>
      <c r="D4" s="26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53">
        <v>24756</v>
      </c>
      <c r="C5" s="29">
        <v>14860</v>
      </c>
      <c r="D5" s="29">
        <v>25.54</v>
      </c>
      <c r="E5" s="52">
        <v>573.1</v>
      </c>
      <c r="F5" s="52">
        <v>23.08</v>
      </c>
      <c r="G5" s="52">
        <v>38.33</v>
      </c>
      <c r="H5" s="52">
        <v>0.826</v>
      </c>
      <c r="I5" s="52">
        <v>7.11</v>
      </c>
      <c r="J5" s="52">
        <v>0.107</v>
      </c>
      <c r="K5" s="52">
        <v>49.44</v>
      </c>
      <c r="L5" s="52">
        <v>8.34</v>
      </c>
      <c r="M5" s="29">
        <v>7.46</v>
      </c>
      <c r="N5" s="29">
        <v>7.11</v>
      </c>
      <c r="O5" s="29">
        <v>411</v>
      </c>
      <c r="P5" s="29">
        <v>6</v>
      </c>
      <c r="Q5" s="37"/>
      <c r="R5" s="38"/>
      <c r="S5" s="54"/>
      <c r="T5" s="55"/>
      <c r="U5" s="39"/>
      <c r="V5" s="27"/>
      <c r="W5" s="55"/>
      <c r="X5" s="27"/>
    </row>
    <row r="6" s="2" customFormat="1" ht="22" customHeight="1" spans="1:24">
      <c r="A6" s="27">
        <v>2</v>
      </c>
      <c r="B6" s="53">
        <v>25205</v>
      </c>
      <c r="C6" s="29">
        <v>15010</v>
      </c>
      <c r="D6" s="29">
        <v>21.34</v>
      </c>
      <c r="E6" s="52">
        <v>748</v>
      </c>
      <c r="F6" s="52">
        <v>21.86</v>
      </c>
      <c r="G6" s="52">
        <v>34.23</v>
      </c>
      <c r="H6" s="52">
        <v>0.227</v>
      </c>
      <c r="I6" s="52">
        <v>6.97</v>
      </c>
      <c r="J6" s="52">
        <v>0.0933</v>
      </c>
      <c r="K6" s="52">
        <v>45.26</v>
      </c>
      <c r="L6" s="52">
        <v>6.45</v>
      </c>
      <c r="M6" s="29">
        <v>7.46</v>
      </c>
      <c r="N6" s="29">
        <v>7.08</v>
      </c>
      <c r="O6" s="29">
        <v>406</v>
      </c>
      <c r="P6" s="29">
        <v>7</v>
      </c>
      <c r="Q6" s="37"/>
      <c r="R6" s="38"/>
      <c r="S6" s="54"/>
      <c r="T6" s="55"/>
      <c r="U6" s="39"/>
      <c r="V6" s="27"/>
      <c r="W6" s="55"/>
      <c r="X6" s="27"/>
    </row>
    <row r="7" s="2" customFormat="1" ht="22" customHeight="1" spans="1:24">
      <c r="A7" s="27">
        <v>3</v>
      </c>
      <c r="B7" s="53">
        <v>24244</v>
      </c>
      <c r="C7" s="29">
        <v>14250</v>
      </c>
      <c r="D7" s="29">
        <v>20.46</v>
      </c>
      <c r="E7" s="52">
        <v>738.7</v>
      </c>
      <c r="F7" s="52">
        <v>22.63</v>
      </c>
      <c r="G7" s="52">
        <v>37.57</v>
      </c>
      <c r="H7" s="52">
        <v>0.411</v>
      </c>
      <c r="I7" s="52">
        <v>7.44</v>
      </c>
      <c r="J7" s="52">
        <v>0.159</v>
      </c>
      <c r="K7" s="52">
        <v>349.05</v>
      </c>
      <c r="L7" s="52">
        <v>9.24</v>
      </c>
      <c r="M7" s="29">
        <v>7.39</v>
      </c>
      <c r="N7" s="29">
        <v>6.93</v>
      </c>
      <c r="O7" s="29">
        <v>442</v>
      </c>
      <c r="P7" s="29">
        <v>6</v>
      </c>
      <c r="Q7" s="37"/>
      <c r="R7" s="38"/>
      <c r="S7" s="54"/>
      <c r="T7" s="55"/>
      <c r="U7" s="39"/>
      <c r="V7" s="27"/>
      <c r="W7" s="55"/>
      <c r="X7" s="27"/>
    </row>
    <row r="8" s="2" customFormat="1" ht="22" customHeight="1" spans="1:24">
      <c r="A8" s="27">
        <v>4</v>
      </c>
      <c r="B8" s="53">
        <v>25790</v>
      </c>
      <c r="C8" s="29">
        <v>14550</v>
      </c>
      <c r="D8" s="29">
        <v>21.08</v>
      </c>
      <c r="E8" s="52">
        <v>554.1</v>
      </c>
      <c r="F8" s="52">
        <v>23.04</v>
      </c>
      <c r="G8" s="52">
        <v>39.15</v>
      </c>
      <c r="H8" s="52">
        <v>0.491</v>
      </c>
      <c r="I8" s="52">
        <v>5.73</v>
      </c>
      <c r="J8" s="52">
        <v>0.109</v>
      </c>
      <c r="K8" s="52">
        <v>43.09</v>
      </c>
      <c r="L8" s="52">
        <v>9.05</v>
      </c>
      <c r="M8" s="29">
        <v>7.44</v>
      </c>
      <c r="N8" s="29">
        <v>7.03</v>
      </c>
      <c r="O8" s="29">
        <v>401</v>
      </c>
      <c r="P8" s="29">
        <v>6</v>
      </c>
      <c r="Q8" s="37"/>
      <c r="R8" s="38"/>
      <c r="S8" s="54"/>
      <c r="T8" s="55"/>
      <c r="U8" s="39"/>
      <c r="V8" s="27"/>
      <c r="W8" s="55"/>
      <c r="X8" s="27"/>
    </row>
    <row r="9" s="2" customFormat="1" ht="22" customHeight="1" spans="1:24">
      <c r="A9" s="27">
        <v>5</v>
      </c>
      <c r="B9" s="53">
        <v>26930</v>
      </c>
      <c r="C9" s="29">
        <v>14580</v>
      </c>
      <c r="D9" s="29">
        <v>25.54</v>
      </c>
      <c r="E9" s="52">
        <v>501.2</v>
      </c>
      <c r="F9" s="52">
        <v>21.86</v>
      </c>
      <c r="G9" s="52">
        <v>30.81</v>
      </c>
      <c r="H9" s="52">
        <v>0.416</v>
      </c>
      <c r="I9" s="52">
        <v>6.6</v>
      </c>
      <c r="J9" s="52">
        <v>0.134</v>
      </c>
      <c r="K9" s="52">
        <v>44.29</v>
      </c>
      <c r="L9" s="52">
        <v>8.98</v>
      </c>
      <c r="M9" s="29">
        <v>7.43</v>
      </c>
      <c r="N9" s="29">
        <v>7.06</v>
      </c>
      <c r="O9" s="29">
        <v>331</v>
      </c>
      <c r="P9" s="29">
        <v>5</v>
      </c>
      <c r="Q9" s="37"/>
      <c r="R9" s="38"/>
      <c r="S9" s="54"/>
      <c r="T9" s="55"/>
      <c r="U9" s="39"/>
      <c r="V9" s="27"/>
      <c r="W9" s="55"/>
      <c r="X9" s="27"/>
    </row>
    <row r="10" s="2" customFormat="1" ht="22" customHeight="1" spans="1:24">
      <c r="A10" s="27">
        <v>6</v>
      </c>
      <c r="B10" s="53">
        <v>26519</v>
      </c>
      <c r="C10" s="29">
        <v>14520</v>
      </c>
      <c r="D10" s="29">
        <v>21.44</v>
      </c>
      <c r="E10" s="52">
        <v>493.6</v>
      </c>
      <c r="F10" s="52">
        <v>21.38</v>
      </c>
      <c r="G10" s="52">
        <v>36.51</v>
      </c>
      <c r="H10" s="52">
        <v>0.335</v>
      </c>
      <c r="I10" s="52">
        <v>5.98</v>
      </c>
      <c r="J10" s="52">
        <v>0.159</v>
      </c>
      <c r="K10" s="52">
        <v>47.34</v>
      </c>
      <c r="L10" s="52">
        <v>10.56</v>
      </c>
      <c r="M10" s="29">
        <v>7.44</v>
      </c>
      <c r="N10" s="29">
        <v>7.04</v>
      </c>
      <c r="O10" s="29">
        <v>316</v>
      </c>
      <c r="P10" s="29">
        <v>6</v>
      </c>
      <c r="Q10" s="37"/>
      <c r="R10" s="38"/>
      <c r="S10" s="54"/>
      <c r="T10" s="55"/>
      <c r="U10" s="39"/>
      <c r="V10" s="27"/>
      <c r="W10" s="55"/>
      <c r="X10" s="27"/>
    </row>
    <row r="11" s="2" customFormat="1" ht="22" customHeight="1" spans="1:24">
      <c r="A11" s="27">
        <v>7</v>
      </c>
      <c r="B11" s="53">
        <v>27750</v>
      </c>
      <c r="C11" s="29">
        <v>14530</v>
      </c>
      <c r="D11" s="29">
        <v>8.44</v>
      </c>
      <c r="E11" s="52">
        <v>689.3</v>
      </c>
      <c r="F11" s="52">
        <v>24.98</v>
      </c>
      <c r="G11" s="52">
        <v>34.38</v>
      </c>
      <c r="H11" s="52">
        <v>0.524</v>
      </c>
      <c r="I11" s="52">
        <v>5.89</v>
      </c>
      <c r="J11" s="52">
        <v>0.167</v>
      </c>
      <c r="K11" s="52">
        <v>42.38</v>
      </c>
      <c r="L11" s="52">
        <v>10.69</v>
      </c>
      <c r="M11" s="29">
        <v>7.46</v>
      </c>
      <c r="N11" s="29">
        <v>7.07</v>
      </c>
      <c r="O11" s="29">
        <v>303</v>
      </c>
      <c r="P11" s="29">
        <v>5</v>
      </c>
      <c r="Q11" s="37"/>
      <c r="R11" s="38"/>
      <c r="S11" s="54"/>
      <c r="T11" s="55"/>
      <c r="U11" s="39"/>
      <c r="V11" s="27"/>
      <c r="W11" s="55"/>
      <c r="X11" s="27"/>
    </row>
    <row r="12" s="2" customFormat="1" ht="22" customHeight="1" spans="1:24">
      <c r="A12" s="27">
        <v>8</v>
      </c>
      <c r="B12" s="53">
        <v>27540</v>
      </c>
      <c r="C12" s="29">
        <v>14010</v>
      </c>
      <c r="D12" s="29">
        <v>13.46</v>
      </c>
      <c r="E12" s="52">
        <v>531.3</v>
      </c>
      <c r="F12" s="52">
        <v>29.13</v>
      </c>
      <c r="G12" s="52">
        <v>35.84</v>
      </c>
      <c r="H12" s="52">
        <v>0.414</v>
      </c>
      <c r="I12" s="52">
        <v>5.5</v>
      </c>
      <c r="J12" s="52">
        <v>0.223</v>
      </c>
      <c r="K12" s="52">
        <v>44.47</v>
      </c>
      <c r="L12" s="52">
        <v>10.58</v>
      </c>
      <c r="M12" s="29">
        <v>7.48</v>
      </c>
      <c r="N12" s="29">
        <v>7.09</v>
      </c>
      <c r="O12" s="29">
        <v>350</v>
      </c>
      <c r="P12" s="29">
        <v>6</v>
      </c>
      <c r="Q12" s="37"/>
      <c r="R12" s="38"/>
      <c r="S12" s="54"/>
      <c r="T12" s="55"/>
      <c r="U12" s="39"/>
      <c r="V12" s="27"/>
      <c r="W12" s="55"/>
      <c r="X12" s="27"/>
    </row>
    <row r="13" s="2" customFormat="1" ht="22" customHeight="1" spans="1:24">
      <c r="A13" s="27">
        <v>9</v>
      </c>
      <c r="B13" s="53">
        <v>26589</v>
      </c>
      <c r="C13" s="29">
        <v>13920</v>
      </c>
      <c r="D13" s="29">
        <v>8.66</v>
      </c>
      <c r="E13" s="52">
        <v>546.3</v>
      </c>
      <c r="F13" s="52">
        <v>33.61</v>
      </c>
      <c r="G13" s="52">
        <v>35.75</v>
      </c>
      <c r="H13" s="52">
        <v>0.468</v>
      </c>
      <c r="I13" s="52">
        <v>5.61</v>
      </c>
      <c r="J13" s="52">
        <v>0.142</v>
      </c>
      <c r="K13" s="52">
        <v>42.57</v>
      </c>
      <c r="L13" s="52">
        <v>9.96</v>
      </c>
      <c r="M13" s="29">
        <v>7.41</v>
      </c>
      <c r="N13" s="29">
        <v>6.93</v>
      </c>
      <c r="O13" s="29">
        <v>344</v>
      </c>
      <c r="P13" s="29">
        <v>7</v>
      </c>
      <c r="Q13" s="37"/>
      <c r="R13" s="38"/>
      <c r="S13" s="54"/>
      <c r="T13" s="55"/>
      <c r="U13" s="39"/>
      <c r="V13" s="27"/>
      <c r="W13" s="55"/>
      <c r="X13" s="27"/>
    </row>
    <row r="14" s="2" customFormat="1" ht="22" customHeight="1" spans="1:24">
      <c r="A14" s="27">
        <v>10</v>
      </c>
      <c r="B14" s="53">
        <v>27147</v>
      </c>
      <c r="C14" s="29">
        <v>13760</v>
      </c>
      <c r="D14" s="29">
        <v>13.86</v>
      </c>
      <c r="E14" s="52">
        <v>561.3</v>
      </c>
      <c r="F14" s="52">
        <v>24.08</v>
      </c>
      <c r="G14" s="52">
        <v>34.59</v>
      </c>
      <c r="H14" s="52">
        <v>0.442</v>
      </c>
      <c r="I14" s="52">
        <v>5.85</v>
      </c>
      <c r="J14" s="52">
        <v>0.139</v>
      </c>
      <c r="K14" s="52">
        <v>44.48</v>
      </c>
      <c r="L14" s="52">
        <v>9.31</v>
      </c>
      <c r="M14" s="29">
        <v>7.39</v>
      </c>
      <c r="N14" s="29">
        <v>7.09</v>
      </c>
      <c r="O14" s="29">
        <v>344</v>
      </c>
      <c r="P14" s="29">
        <v>6</v>
      </c>
      <c r="Q14" s="37"/>
      <c r="R14" s="38"/>
      <c r="S14" s="54"/>
      <c r="T14" s="55"/>
      <c r="U14" s="39"/>
      <c r="V14" s="27"/>
      <c r="W14" s="55"/>
      <c r="X14" s="27"/>
    </row>
    <row r="15" s="2" customFormat="1" ht="22" customHeight="1" spans="1:24">
      <c r="A15" s="27">
        <v>11</v>
      </c>
      <c r="B15" s="53">
        <v>26540</v>
      </c>
      <c r="C15" s="29">
        <v>13770</v>
      </c>
      <c r="D15" s="29">
        <v>8.68</v>
      </c>
      <c r="E15" s="52">
        <v>473.6</v>
      </c>
      <c r="F15" s="52">
        <v>23.06</v>
      </c>
      <c r="G15" s="52">
        <v>33.22</v>
      </c>
      <c r="H15" s="52">
        <v>0.319</v>
      </c>
      <c r="I15" s="52">
        <v>6.06</v>
      </c>
      <c r="J15" s="52">
        <v>0.142</v>
      </c>
      <c r="K15" s="52">
        <v>38.36</v>
      </c>
      <c r="L15" s="52">
        <v>9.73</v>
      </c>
      <c r="M15" s="29">
        <v>7.38</v>
      </c>
      <c r="N15" s="29">
        <v>7.06</v>
      </c>
      <c r="O15" s="29">
        <v>298</v>
      </c>
      <c r="P15" s="29">
        <v>7</v>
      </c>
      <c r="Q15" s="37"/>
      <c r="R15" s="38"/>
      <c r="S15" s="54"/>
      <c r="T15" s="55"/>
      <c r="U15" s="39"/>
      <c r="V15" s="27"/>
      <c r="W15" s="55"/>
      <c r="X15" s="27"/>
    </row>
    <row r="16" s="2" customFormat="1" ht="22" customHeight="1" spans="1:24">
      <c r="A16" s="27">
        <v>12</v>
      </c>
      <c r="B16" s="53">
        <v>25216</v>
      </c>
      <c r="C16" s="29">
        <v>14110</v>
      </c>
      <c r="D16" s="29">
        <v>25.54</v>
      </c>
      <c r="E16" s="52">
        <v>401.3</v>
      </c>
      <c r="F16" s="52">
        <v>26.63</v>
      </c>
      <c r="G16" s="52">
        <v>31.49</v>
      </c>
      <c r="H16" s="52">
        <v>0.355</v>
      </c>
      <c r="I16" s="52">
        <v>5.18</v>
      </c>
      <c r="J16" s="52">
        <v>0.164</v>
      </c>
      <c r="K16" s="52">
        <v>41.27</v>
      </c>
      <c r="L16" s="52">
        <v>9.48</v>
      </c>
      <c r="M16" s="29">
        <v>7.38</v>
      </c>
      <c r="N16" s="29">
        <v>7.06</v>
      </c>
      <c r="O16" s="29">
        <v>298</v>
      </c>
      <c r="P16" s="29">
        <v>6</v>
      </c>
      <c r="Q16" s="37"/>
      <c r="R16" s="38"/>
      <c r="S16" s="29"/>
      <c r="T16" s="29"/>
      <c r="U16" s="29"/>
      <c r="V16" s="29"/>
      <c r="W16" s="29"/>
      <c r="X16" s="29"/>
    </row>
    <row r="17" s="2" customFormat="1" ht="22" customHeight="1" spans="1:24">
      <c r="A17" s="27">
        <v>13</v>
      </c>
      <c r="B17" s="53">
        <v>24530</v>
      </c>
      <c r="C17" s="29">
        <v>13680</v>
      </c>
      <c r="D17" s="29">
        <v>16.9</v>
      </c>
      <c r="E17" s="52">
        <v>448.3</v>
      </c>
      <c r="F17" s="52">
        <v>23.07</v>
      </c>
      <c r="G17" s="52">
        <v>30.76</v>
      </c>
      <c r="H17" s="52">
        <v>0.355</v>
      </c>
      <c r="I17" s="52">
        <v>4.94</v>
      </c>
      <c r="J17" s="52">
        <v>0.138</v>
      </c>
      <c r="K17" s="52">
        <v>38.71</v>
      </c>
      <c r="L17" s="52">
        <v>9.53</v>
      </c>
      <c r="M17" s="29">
        <v>7.41</v>
      </c>
      <c r="N17" s="29">
        <v>7.05</v>
      </c>
      <c r="O17" s="29">
        <v>288</v>
      </c>
      <c r="P17" s="29">
        <v>7</v>
      </c>
      <c r="Q17" s="37"/>
      <c r="R17" s="38"/>
      <c r="S17" s="29"/>
      <c r="T17" s="29"/>
      <c r="U17" s="29"/>
      <c r="V17" s="29"/>
      <c r="W17" s="29"/>
      <c r="X17" s="29"/>
    </row>
    <row r="18" s="2" customFormat="1" ht="22" customHeight="1" spans="1:24">
      <c r="A18" s="27">
        <v>14</v>
      </c>
      <c r="B18" s="53">
        <v>25548</v>
      </c>
      <c r="C18" s="29">
        <v>13960</v>
      </c>
      <c r="D18" s="29">
        <v>12.68</v>
      </c>
      <c r="E18" s="52">
        <v>416.3</v>
      </c>
      <c r="F18" s="52">
        <v>23.38</v>
      </c>
      <c r="G18" s="52">
        <v>38.24</v>
      </c>
      <c r="H18" s="52">
        <v>0.474</v>
      </c>
      <c r="I18" s="52">
        <v>8.12</v>
      </c>
      <c r="J18" s="52">
        <v>0.131</v>
      </c>
      <c r="K18" s="52">
        <v>47.9</v>
      </c>
      <c r="L18" s="52">
        <v>9.96</v>
      </c>
      <c r="M18" s="29">
        <v>7.44</v>
      </c>
      <c r="N18" s="29">
        <v>7.09</v>
      </c>
      <c r="O18" s="29">
        <v>340</v>
      </c>
      <c r="P18" s="29">
        <v>7</v>
      </c>
      <c r="Q18" s="27"/>
      <c r="R18" s="38"/>
      <c r="S18" s="29"/>
      <c r="T18" s="29"/>
      <c r="U18" s="29"/>
      <c r="V18" s="29"/>
      <c r="W18" s="29"/>
      <c r="X18" s="29"/>
    </row>
    <row r="19" s="2" customFormat="1" ht="22" customHeight="1" spans="1:24">
      <c r="A19" s="27">
        <v>15</v>
      </c>
      <c r="B19" s="53">
        <v>25587</v>
      </c>
      <c r="C19" s="29">
        <v>14360</v>
      </c>
      <c r="D19" s="29">
        <v>16.98</v>
      </c>
      <c r="E19" s="52">
        <v>396.7</v>
      </c>
      <c r="F19" s="52">
        <v>24.01</v>
      </c>
      <c r="G19" s="52">
        <v>35.73</v>
      </c>
      <c r="H19" s="52">
        <v>0.324</v>
      </c>
      <c r="I19" s="52">
        <v>5.86</v>
      </c>
      <c r="J19" s="52">
        <v>0.145</v>
      </c>
      <c r="K19" s="52">
        <v>45.98</v>
      </c>
      <c r="L19" s="52">
        <v>10.23</v>
      </c>
      <c r="M19" s="29">
        <v>7.44</v>
      </c>
      <c r="N19" s="29">
        <v>7.09</v>
      </c>
      <c r="O19" s="29">
        <v>284</v>
      </c>
      <c r="P19" s="29">
        <v>6</v>
      </c>
      <c r="Q19" s="37"/>
      <c r="R19" s="38"/>
      <c r="S19" s="29"/>
      <c r="T19" s="29"/>
      <c r="U19" s="29"/>
      <c r="V19" s="29"/>
      <c r="W19" s="29"/>
      <c r="X19" s="29"/>
    </row>
    <row r="20" s="2" customFormat="1" ht="22" customHeight="1" spans="1:24">
      <c r="A20" s="27">
        <v>16</v>
      </c>
      <c r="B20" s="53">
        <v>23890</v>
      </c>
      <c r="C20" s="29">
        <v>14330</v>
      </c>
      <c r="D20" s="29"/>
      <c r="E20" s="52">
        <v>544.6</v>
      </c>
      <c r="F20" s="52">
        <v>23.75</v>
      </c>
      <c r="G20" s="52">
        <v>39.66</v>
      </c>
      <c r="H20" s="52">
        <v>0.376</v>
      </c>
      <c r="I20" s="52">
        <v>6.9</v>
      </c>
      <c r="J20" s="52">
        <v>0.207</v>
      </c>
      <c r="K20" s="52">
        <v>48.82</v>
      </c>
      <c r="L20" s="52">
        <v>10.4</v>
      </c>
      <c r="M20" s="29">
        <v>7.48</v>
      </c>
      <c r="N20" s="29">
        <v>7.09</v>
      </c>
      <c r="O20" s="29">
        <v>416</v>
      </c>
      <c r="P20" s="29">
        <v>5</v>
      </c>
      <c r="Q20" s="37"/>
      <c r="R20" s="38"/>
      <c r="S20" s="29"/>
      <c r="T20" s="29"/>
      <c r="U20" s="29"/>
      <c r="V20" s="29"/>
      <c r="W20" s="29"/>
      <c r="X20" s="29"/>
    </row>
    <row r="21" s="2" customFormat="1" ht="22" customHeight="1" spans="1:24">
      <c r="A21" s="27">
        <v>17</v>
      </c>
      <c r="B21" s="53">
        <v>22014</v>
      </c>
      <c r="C21" s="29">
        <v>6250</v>
      </c>
      <c r="D21" s="29">
        <v>30.24</v>
      </c>
      <c r="E21" s="52">
        <v>571.3</v>
      </c>
      <c r="F21" s="52">
        <v>23.48</v>
      </c>
      <c r="G21" s="52">
        <v>35.46</v>
      </c>
      <c r="H21" s="52">
        <v>0.503</v>
      </c>
      <c r="I21" s="52">
        <v>6.94</v>
      </c>
      <c r="J21" s="52">
        <v>0.114</v>
      </c>
      <c r="K21" s="52">
        <v>49.43</v>
      </c>
      <c r="L21" s="52">
        <v>9.43</v>
      </c>
      <c r="M21" s="29">
        <v>7.43</v>
      </c>
      <c r="N21" s="29">
        <v>7.08</v>
      </c>
      <c r="O21" s="29">
        <v>361</v>
      </c>
      <c r="P21" s="29">
        <v>6</v>
      </c>
      <c r="Q21" s="37"/>
      <c r="R21" s="38"/>
      <c r="S21" s="29"/>
      <c r="T21" s="29"/>
      <c r="U21" s="29"/>
      <c r="V21" s="29"/>
      <c r="W21" s="29"/>
      <c r="X21" s="29"/>
    </row>
    <row r="22" s="2" customFormat="1" ht="22" customHeight="1" spans="1:24">
      <c r="A22" s="27">
        <v>18</v>
      </c>
      <c r="B22" s="53">
        <v>16248</v>
      </c>
      <c r="C22" s="29">
        <v>13550</v>
      </c>
      <c r="D22" s="29">
        <v>34</v>
      </c>
      <c r="E22" s="52">
        <v>266.3</v>
      </c>
      <c r="F22" s="52">
        <v>22.58</v>
      </c>
      <c r="G22" s="52">
        <v>25.93</v>
      </c>
      <c r="H22" s="52">
        <v>0.655</v>
      </c>
      <c r="I22" s="52">
        <v>3.5</v>
      </c>
      <c r="J22" s="52">
        <v>0.177</v>
      </c>
      <c r="K22" s="52">
        <v>32.03</v>
      </c>
      <c r="L22" s="52">
        <v>7.43</v>
      </c>
      <c r="M22" s="29">
        <v>7.48</v>
      </c>
      <c r="N22" s="29">
        <v>7.09</v>
      </c>
      <c r="O22" s="29">
        <v>291</v>
      </c>
      <c r="P22" s="29">
        <v>7</v>
      </c>
      <c r="Q22" s="37"/>
      <c r="R22" s="38"/>
      <c r="S22" s="29"/>
      <c r="T22" s="29"/>
      <c r="U22" s="29"/>
      <c r="V22" s="29"/>
      <c r="W22" s="29"/>
      <c r="X22" s="29"/>
    </row>
    <row r="23" s="2" customFormat="1" ht="22" customHeight="1" spans="1:24">
      <c r="A23" s="27">
        <v>19</v>
      </c>
      <c r="B23" s="53">
        <v>28010</v>
      </c>
      <c r="C23" s="29">
        <v>14880</v>
      </c>
      <c r="D23" s="29">
        <v>20.88</v>
      </c>
      <c r="E23" s="52">
        <v>346.7</v>
      </c>
      <c r="F23" s="52">
        <v>22.07</v>
      </c>
      <c r="G23" s="52">
        <v>26.17</v>
      </c>
      <c r="H23" s="52">
        <v>0.346</v>
      </c>
      <c r="I23" s="52">
        <v>4.07</v>
      </c>
      <c r="J23" s="52">
        <v>0.137</v>
      </c>
      <c r="K23" s="52">
        <v>33.22</v>
      </c>
      <c r="L23" s="52">
        <v>6.59</v>
      </c>
      <c r="M23" s="29">
        <v>7.48</v>
      </c>
      <c r="N23" s="29">
        <v>7.08</v>
      </c>
      <c r="O23" s="29">
        <v>313</v>
      </c>
      <c r="P23" s="29">
        <v>5</v>
      </c>
      <c r="Q23" s="37"/>
      <c r="R23" s="38"/>
      <c r="S23" s="29"/>
      <c r="T23" s="29"/>
      <c r="U23" s="29"/>
      <c r="V23" s="29"/>
      <c r="W23" s="29"/>
      <c r="X23" s="29"/>
    </row>
    <row r="24" s="2" customFormat="1" ht="22" customHeight="1" spans="1:24">
      <c r="A24" s="27">
        <v>20</v>
      </c>
      <c r="B24" s="53">
        <v>28033</v>
      </c>
      <c r="C24" s="29">
        <v>14870</v>
      </c>
      <c r="D24" s="29"/>
      <c r="E24" s="52">
        <v>294.6</v>
      </c>
      <c r="F24" s="52">
        <v>24.78</v>
      </c>
      <c r="G24" s="52">
        <v>26.9</v>
      </c>
      <c r="H24" s="52">
        <v>0.377</v>
      </c>
      <c r="I24" s="52">
        <v>4.57</v>
      </c>
      <c r="J24" s="52">
        <v>0.141</v>
      </c>
      <c r="K24" s="52">
        <v>33.54</v>
      </c>
      <c r="L24" s="52">
        <v>6.46</v>
      </c>
      <c r="M24" s="29">
        <v>7.46</v>
      </c>
      <c r="N24" s="29">
        <v>7.11</v>
      </c>
      <c r="O24" s="29">
        <v>294</v>
      </c>
      <c r="P24" s="29">
        <v>5</v>
      </c>
      <c r="Q24" s="37"/>
      <c r="R24" s="38"/>
      <c r="S24" s="29"/>
      <c r="T24" s="29"/>
      <c r="U24" s="29"/>
      <c r="V24" s="29"/>
      <c r="W24" s="29"/>
      <c r="X24" s="29"/>
    </row>
    <row r="25" s="2" customFormat="1" ht="22" customHeight="1" spans="1:24">
      <c r="A25" s="27">
        <v>21</v>
      </c>
      <c r="B25" s="53">
        <v>29229</v>
      </c>
      <c r="C25" s="29">
        <v>14370</v>
      </c>
      <c r="D25" s="29">
        <v>24.3</v>
      </c>
      <c r="E25" s="52">
        <v>358.3</v>
      </c>
      <c r="F25" s="52">
        <v>24.84</v>
      </c>
      <c r="G25" s="52">
        <v>28.24</v>
      </c>
      <c r="H25" s="52">
        <v>0.412</v>
      </c>
      <c r="I25" s="52">
        <v>4.54</v>
      </c>
      <c r="J25" s="52">
        <v>0.132</v>
      </c>
      <c r="K25" s="52">
        <v>35.82</v>
      </c>
      <c r="L25" s="52">
        <v>7.26</v>
      </c>
      <c r="M25" s="29">
        <v>7.44</v>
      </c>
      <c r="N25" s="29">
        <v>7.08</v>
      </c>
      <c r="O25" s="29">
        <v>314</v>
      </c>
      <c r="P25" s="29">
        <v>6</v>
      </c>
      <c r="Q25" s="37"/>
      <c r="R25" s="38"/>
      <c r="S25" s="29"/>
      <c r="T25" s="29"/>
      <c r="U25" s="29"/>
      <c r="V25" s="29"/>
      <c r="W25" s="29"/>
      <c r="X25" s="29"/>
    </row>
    <row r="26" s="2" customFormat="1" ht="22" customHeight="1" spans="1:24">
      <c r="A26" s="27">
        <v>22</v>
      </c>
      <c r="B26" s="53">
        <v>29001</v>
      </c>
      <c r="C26" s="29">
        <v>14910</v>
      </c>
      <c r="D26" s="29">
        <v>29.74</v>
      </c>
      <c r="E26" s="52">
        <v>248.7</v>
      </c>
      <c r="F26" s="52">
        <v>23.18</v>
      </c>
      <c r="G26" s="52">
        <v>25.6</v>
      </c>
      <c r="H26" s="52">
        <v>0.364</v>
      </c>
      <c r="I26" s="52">
        <v>3.46</v>
      </c>
      <c r="J26" s="52">
        <v>0.133</v>
      </c>
      <c r="K26" s="52">
        <v>46.81</v>
      </c>
      <c r="L26" s="52">
        <v>7.36</v>
      </c>
      <c r="M26" s="29">
        <v>7.38</v>
      </c>
      <c r="N26" s="29">
        <v>7.06</v>
      </c>
      <c r="O26" s="29">
        <v>284</v>
      </c>
      <c r="P26" s="29">
        <v>7</v>
      </c>
      <c r="Q26" s="37"/>
      <c r="R26" s="38"/>
      <c r="S26" s="29"/>
      <c r="T26" s="29"/>
      <c r="U26" s="29"/>
      <c r="V26" s="29"/>
      <c r="W26" s="29"/>
      <c r="X26" s="29"/>
    </row>
    <row r="27" s="2" customFormat="1" ht="22" customHeight="1" spans="1:24">
      <c r="A27" s="27">
        <v>23</v>
      </c>
      <c r="B27" s="53">
        <v>28650</v>
      </c>
      <c r="C27" s="29">
        <v>15440</v>
      </c>
      <c r="D27" s="29">
        <v>21.48</v>
      </c>
      <c r="E27" s="52">
        <v>266.7</v>
      </c>
      <c r="F27" s="52">
        <v>22.93</v>
      </c>
      <c r="G27" s="52">
        <v>24.18</v>
      </c>
      <c r="H27" s="52">
        <v>0.25</v>
      </c>
      <c r="I27" s="52">
        <v>4.93</v>
      </c>
      <c r="J27" s="52">
        <v>0.139</v>
      </c>
      <c r="K27" s="52">
        <v>34.81</v>
      </c>
      <c r="L27" s="52">
        <v>8.9</v>
      </c>
      <c r="M27" s="29">
        <v>7.48</v>
      </c>
      <c r="N27" s="29">
        <v>7.09</v>
      </c>
      <c r="O27" s="29">
        <v>289</v>
      </c>
      <c r="P27" s="29">
        <v>7</v>
      </c>
      <c r="Q27" s="37"/>
      <c r="R27" s="38"/>
      <c r="S27" s="29"/>
      <c r="T27" s="29"/>
      <c r="U27" s="29"/>
      <c r="V27" s="29"/>
      <c r="W27" s="29"/>
      <c r="X27" s="29"/>
    </row>
    <row r="28" s="2" customFormat="1" ht="22" customHeight="1" spans="1:24">
      <c r="A28" s="27">
        <v>24</v>
      </c>
      <c r="B28" s="53">
        <v>27947</v>
      </c>
      <c r="C28" s="29">
        <v>14400</v>
      </c>
      <c r="D28" s="29"/>
      <c r="E28" s="52">
        <v>313</v>
      </c>
      <c r="F28" s="52">
        <v>25.43</v>
      </c>
      <c r="G28" s="52">
        <v>21.73</v>
      </c>
      <c r="H28" s="52">
        <v>0.261</v>
      </c>
      <c r="I28" s="52">
        <v>4.21</v>
      </c>
      <c r="J28" s="52">
        <v>0.164</v>
      </c>
      <c r="K28" s="52">
        <v>32.52</v>
      </c>
      <c r="L28" s="52">
        <v>8.49</v>
      </c>
      <c r="M28" s="29">
        <v>7.48</v>
      </c>
      <c r="N28" s="29">
        <v>7.11</v>
      </c>
      <c r="O28" s="29">
        <v>327</v>
      </c>
      <c r="P28" s="29">
        <v>6</v>
      </c>
      <c r="Q28" s="37"/>
      <c r="R28" s="38"/>
      <c r="S28" s="29"/>
      <c r="T28" s="29"/>
      <c r="U28" s="29"/>
      <c r="V28" s="29"/>
      <c r="W28" s="29"/>
      <c r="X28" s="29"/>
    </row>
    <row r="29" s="2" customFormat="1" ht="22" customHeight="1" spans="1:24">
      <c r="A29" s="27">
        <v>25</v>
      </c>
      <c r="B29" s="53">
        <v>30400</v>
      </c>
      <c r="C29" s="29">
        <v>14910</v>
      </c>
      <c r="D29" s="29">
        <v>13.04</v>
      </c>
      <c r="E29" s="52">
        <v>279.7</v>
      </c>
      <c r="F29" s="52">
        <v>25.99</v>
      </c>
      <c r="G29" s="52">
        <v>21.3</v>
      </c>
      <c r="H29" s="52">
        <v>0.261</v>
      </c>
      <c r="I29" s="52">
        <v>3.84</v>
      </c>
      <c r="J29" s="52">
        <v>0.169</v>
      </c>
      <c r="K29" s="52">
        <v>27.32</v>
      </c>
      <c r="L29" s="52">
        <v>8.08</v>
      </c>
      <c r="M29" s="29">
        <v>7.49</v>
      </c>
      <c r="N29" s="29">
        <v>7.09</v>
      </c>
      <c r="O29" s="29">
        <v>330</v>
      </c>
      <c r="P29" s="29">
        <v>5</v>
      </c>
      <c r="Q29" s="37"/>
      <c r="R29" s="38"/>
      <c r="S29" s="29"/>
      <c r="T29" s="29"/>
      <c r="U29" s="29"/>
      <c r="V29" s="29"/>
      <c r="W29" s="29"/>
      <c r="X29" s="29"/>
    </row>
    <row r="30" s="2" customFormat="1" ht="22" customHeight="1" spans="1:24">
      <c r="A30" s="27">
        <v>26</v>
      </c>
      <c r="B30" s="53">
        <v>26143</v>
      </c>
      <c r="C30" s="29">
        <v>13440</v>
      </c>
      <c r="D30" s="29">
        <v>25.1</v>
      </c>
      <c r="E30" s="52">
        <v>253.6</v>
      </c>
      <c r="F30" s="52">
        <v>27.54</v>
      </c>
      <c r="G30" s="52">
        <v>25.93</v>
      </c>
      <c r="H30" s="52">
        <v>0.23</v>
      </c>
      <c r="I30" s="52">
        <v>4.38</v>
      </c>
      <c r="J30" s="52">
        <v>0.182</v>
      </c>
      <c r="K30" s="52">
        <v>31.6</v>
      </c>
      <c r="L30" s="52">
        <v>7.37</v>
      </c>
      <c r="M30" s="29">
        <v>7.44</v>
      </c>
      <c r="N30" s="29">
        <v>7.08</v>
      </c>
      <c r="O30" s="29">
        <v>310</v>
      </c>
      <c r="P30" s="29">
        <v>5</v>
      </c>
      <c r="Q30" s="37"/>
      <c r="R30" s="38"/>
      <c r="S30" s="29"/>
      <c r="T30" s="29"/>
      <c r="U30" s="29"/>
      <c r="V30" s="29"/>
      <c r="W30" s="29"/>
      <c r="X30" s="29"/>
    </row>
    <row r="31" s="2" customFormat="1" ht="22" customHeight="1" spans="1:24">
      <c r="A31" s="27">
        <v>27</v>
      </c>
      <c r="B31" s="53">
        <v>26680</v>
      </c>
      <c r="C31" s="29">
        <v>14410</v>
      </c>
      <c r="D31" s="29">
        <v>20.76</v>
      </c>
      <c r="E31" s="52">
        <v>284.1</v>
      </c>
      <c r="F31" s="52">
        <v>24.86</v>
      </c>
      <c r="G31" s="52">
        <v>26.84</v>
      </c>
      <c r="H31" s="52">
        <v>0.262</v>
      </c>
      <c r="I31" s="52">
        <v>4.73</v>
      </c>
      <c r="J31" s="52">
        <v>0.149</v>
      </c>
      <c r="K31" s="52">
        <v>31.71</v>
      </c>
      <c r="L31" s="52">
        <v>8.71</v>
      </c>
      <c r="M31" s="29">
        <v>7.45</v>
      </c>
      <c r="N31" s="29">
        <v>7.07</v>
      </c>
      <c r="O31" s="29">
        <v>326</v>
      </c>
      <c r="P31" s="29">
        <v>7</v>
      </c>
      <c r="Q31" s="37"/>
      <c r="R31" s="38"/>
      <c r="S31" s="29"/>
      <c r="T31" s="29"/>
      <c r="U31" s="29"/>
      <c r="V31" s="29"/>
      <c r="W31" s="29"/>
      <c r="X31" s="29"/>
    </row>
    <row r="32" s="2" customFormat="1" ht="22" customHeight="1" spans="1:24">
      <c r="A32" s="27">
        <v>28</v>
      </c>
      <c r="B32" s="53">
        <v>26122</v>
      </c>
      <c r="C32" s="29">
        <v>14520</v>
      </c>
      <c r="D32" s="29">
        <v>12.1</v>
      </c>
      <c r="E32" s="52">
        <v>277.6</v>
      </c>
      <c r="F32" s="52">
        <v>22.38</v>
      </c>
      <c r="G32" s="52">
        <v>28.1</v>
      </c>
      <c r="H32" s="52">
        <v>0.291</v>
      </c>
      <c r="I32" s="52">
        <v>4.78</v>
      </c>
      <c r="J32" s="52">
        <v>0.182</v>
      </c>
      <c r="K32" s="52">
        <v>35.05</v>
      </c>
      <c r="L32" s="52">
        <v>8.44</v>
      </c>
      <c r="M32" s="29">
        <v>7.47</v>
      </c>
      <c r="N32" s="29">
        <v>7.11</v>
      </c>
      <c r="O32" s="29">
        <v>291</v>
      </c>
      <c r="P32" s="29">
        <v>6</v>
      </c>
      <c r="Q32" s="37"/>
      <c r="R32" s="38"/>
      <c r="S32" s="29"/>
      <c r="T32" s="29"/>
      <c r="U32" s="29"/>
      <c r="V32" s="29"/>
      <c r="W32" s="29"/>
      <c r="X32" s="29"/>
    </row>
    <row r="33" s="2" customFormat="1" ht="22" customHeight="1" spans="1:24">
      <c r="A33" s="27">
        <v>29</v>
      </c>
      <c r="B33" s="53">
        <v>25143</v>
      </c>
      <c r="C33" s="29">
        <v>14860</v>
      </c>
      <c r="D33" s="29">
        <v>21.72</v>
      </c>
      <c r="E33" s="52">
        <v>318.7</v>
      </c>
      <c r="F33" s="52">
        <v>22.64</v>
      </c>
      <c r="G33" s="52">
        <v>28.7</v>
      </c>
      <c r="H33" s="52">
        <v>0.345</v>
      </c>
      <c r="I33" s="52">
        <v>4.84</v>
      </c>
      <c r="J33" s="52">
        <v>0.152</v>
      </c>
      <c r="K33" s="52">
        <v>33.92</v>
      </c>
      <c r="L33" s="52">
        <v>8.09</v>
      </c>
      <c r="M33" s="29">
        <v>7.48</v>
      </c>
      <c r="N33" s="29">
        <v>7.04</v>
      </c>
      <c r="O33" s="29">
        <v>350</v>
      </c>
      <c r="P33" s="29">
        <v>7</v>
      </c>
      <c r="Q33" s="37"/>
      <c r="R33" s="38"/>
      <c r="S33" s="29"/>
      <c r="T33" s="29"/>
      <c r="U33" s="29"/>
      <c r="V33" s="29"/>
      <c r="W33" s="29"/>
      <c r="X33" s="29"/>
    </row>
    <row r="34" s="2" customFormat="1" ht="22" customHeight="1" spans="1:24">
      <c r="A34" s="27">
        <v>30</v>
      </c>
      <c r="B34" s="53">
        <v>26730</v>
      </c>
      <c r="C34" s="29">
        <v>14470</v>
      </c>
      <c r="D34" s="29">
        <v>21.34</v>
      </c>
      <c r="E34" s="52">
        <v>359.4</v>
      </c>
      <c r="F34" s="52">
        <v>22.16</v>
      </c>
      <c r="G34" s="52">
        <v>31.55</v>
      </c>
      <c r="H34" s="52">
        <v>0.335</v>
      </c>
      <c r="I34" s="52">
        <v>5.3</v>
      </c>
      <c r="J34" s="52">
        <v>0.151</v>
      </c>
      <c r="K34" s="52">
        <v>36.93</v>
      </c>
      <c r="L34" s="52">
        <v>8.87</v>
      </c>
      <c r="M34" s="29">
        <v>7.48</v>
      </c>
      <c r="N34" s="29">
        <v>7.07</v>
      </c>
      <c r="O34" s="29">
        <v>355</v>
      </c>
      <c r="P34" s="29">
        <v>7</v>
      </c>
      <c r="Q34" s="37"/>
      <c r="R34" s="38"/>
      <c r="S34" s="29"/>
      <c r="T34" s="29"/>
      <c r="U34" s="29"/>
      <c r="V34" s="29"/>
      <c r="W34" s="29"/>
      <c r="X34" s="29"/>
    </row>
    <row r="35" s="2" customFormat="1" ht="22" customHeight="1" spans="1:24">
      <c r="A35" s="27">
        <v>31</v>
      </c>
      <c r="B35" s="53">
        <v>26730</v>
      </c>
      <c r="C35" s="31">
        <v>14470</v>
      </c>
      <c r="D35" s="31">
        <v>21.82</v>
      </c>
      <c r="E35" s="52">
        <v>408.6</v>
      </c>
      <c r="F35" s="52">
        <v>23.15</v>
      </c>
      <c r="G35" s="52">
        <v>36.1</v>
      </c>
      <c r="H35" s="52">
        <v>0.249</v>
      </c>
      <c r="I35" s="52">
        <v>5.13</v>
      </c>
      <c r="J35" s="52">
        <v>0.139</v>
      </c>
      <c r="K35" s="52">
        <v>40.87</v>
      </c>
      <c r="L35" s="52">
        <v>8.08</v>
      </c>
      <c r="M35" s="32">
        <v>7.42</v>
      </c>
      <c r="N35" s="31">
        <v>7.03</v>
      </c>
      <c r="O35" s="32">
        <v>466</v>
      </c>
      <c r="P35" s="31">
        <v>5</v>
      </c>
      <c r="Q35" s="37"/>
      <c r="R35" s="38"/>
      <c r="S35" s="29"/>
      <c r="T35" s="29"/>
      <c r="U35" s="29"/>
      <c r="V35" s="29"/>
      <c r="W35" s="29"/>
      <c r="X35" s="29"/>
    </row>
    <row r="36" s="2" customFormat="1" ht="22" customHeight="1" spans="1:24">
      <c r="A36" s="27" t="s">
        <v>21</v>
      </c>
      <c r="B36" s="12">
        <f>SUM(B5:B35)</f>
        <v>810861</v>
      </c>
      <c r="C36" s="12">
        <f>SUM(C5:C35)</f>
        <v>437950</v>
      </c>
      <c r="D36" s="12">
        <f>SUM(D5:D35)</f>
        <v>557.12</v>
      </c>
      <c r="E36" s="14">
        <f>AVERAGE(E5:E35)</f>
        <v>434.354838709678</v>
      </c>
      <c r="F36" s="14">
        <f t="shared" ref="F36:P36" si="0">AVERAGE(F5:F35)</f>
        <v>24.1148387096774</v>
      </c>
      <c r="G36" s="14">
        <f t="shared" si="0"/>
        <v>31.5803225806452</v>
      </c>
      <c r="H36" s="14">
        <f t="shared" si="0"/>
        <v>0.383806451612903</v>
      </c>
      <c r="I36" s="14">
        <f t="shared" si="0"/>
        <v>5.45032258064516</v>
      </c>
      <c r="J36" s="14">
        <f t="shared" si="0"/>
        <v>0.149041935483871</v>
      </c>
      <c r="K36" s="14">
        <f t="shared" si="0"/>
        <v>49.9674193548387</v>
      </c>
      <c r="L36" s="14">
        <f t="shared" si="0"/>
        <v>8.7758064516129</v>
      </c>
      <c r="M36" s="14">
        <f t="shared" si="0"/>
        <v>7.44354838709677</v>
      </c>
      <c r="N36" s="14">
        <f t="shared" si="0"/>
        <v>7.06645161290323</v>
      </c>
      <c r="O36" s="14">
        <f t="shared" si="0"/>
        <v>337.838709677419</v>
      </c>
      <c r="P36" s="14">
        <f t="shared" si="0"/>
        <v>6.09677419354839</v>
      </c>
      <c r="Q36" s="14"/>
      <c r="R36" s="14"/>
      <c r="S36" s="29" t="e">
        <f>AVERAGE(S5:S35)</f>
        <v>#DIV/0!</v>
      </c>
      <c r="T36" s="29" t="e">
        <f>AVERAGE(T5:T35)</f>
        <v>#DIV/0!</v>
      </c>
      <c r="U36" s="29" t="e">
        <f>AVERAGE(U5:U35)</f>
        <v>#DIV/0!</v>
      </c>
      <c r="V36" s="29"/>
      <c r="W36" s="29" t="e">
        <f>AVERAGE(W5:W35)</f>
        <v>#DIV/0!</v>
      </c>
      <c r="X36" s="29"/>
    </row>
    <row r="37" s="3" customFormat="1" ht="22" customHeight="1" spans="3:22">
      <c r="C37" s="34" t="s">
        <v>22</v>
      </c>
      <c r="D37" s="34"/>
      <c r="G37" s="35"/>
      <c r="H37" s="35"/>
      <c r="I37" s="35"/>
      <c r="L37" s="36" t="s">
        <v>23</v>
      </c>
      <c r="M37" s="36"/>
      <c r="U37" s="34" t="s">
        <v>24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topLeftCell="A16" workbookViewId="0">
      <selection activeCell="D9" sqref="D9"/>
    </sheetView>
  </sheetViews>
  <sheetFormatPr defaultColWidth="9" defaultRowHeight="13.5"/>
  <cols>
    <col min="1" max="1" width="4.375" style="2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875" customWidth="1"/>
    <col min="19" max="24" width="12.3833333333333" customWidth="1"/>
  </cols>
  <sheetData>
    <row r="1" ht="36" customHeight="1" spans="1:24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10"/>
      <c r="D3" s="10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2" customHeight="1" spans="1:24">
      <c r="A4" s="11"/>
      <c r="B4" s="10"/>
      <c r="C4" s="10"/>
      <c r="D4" s="10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28">
        <v>27005</v>
      </c>
      <c r="C5" s="29">
        <v>15260</v>
      </c>
      <c r="D5" s="29">
        <v>17.02</v>
      </c>
      <c r="E5" s="52">
        <v>589.9</v>
      </c>
      <c r="F5" s="52">
        <v>21.85</v>
      </c>
      <c r="G5" s="52">
        <v>30.41</v>
      </c>
      <c r="H5" s="52">
        <v>0.253</v>
      </c>
      <c r="I5" s="52">
        <v>6.12</v>
      </c>
      <c r="J5" s="52">
        <v>0.131</v>
      </c>
      <c r="K5" s="52">
        <v>42.57</v>
      </c>
      <c r="L5" s="52">
        <v>7.86</v>
      </c>
      <c r="M5" s="29">
        <v>7.4</v>
      </c>
      <c r="N5" s="29">
        <v>7.05</v>
      </c>
      <c r="O5" s="29">
        <v>394</v>
      </c>
      <c r="P5" s="29">
        <v>5</v>
      </c>
      <c r="Q5" s="37"/>
      <c r="R5" s="38"/>
      <c r="S5" s="29"/>
      <c r="T5" s="29"/>
      <c r="U5" s="29"/>
      <c r="V5" s="29"/>
      <c r="W5" s="29"/>
      <c r="X5" s="29"/>
    </row>
    <row r="6" s="2" customFormat="1" ht="22" customHeight="1" spans="1:24">
      <c r="A6" s="27">
        <v>2</v>
      </c>
      <c r="B6" s="28">
        <v>26338</v>
      </c>
      <c r="C6" s="29">
        <v>16550</v>
      </c>
      <c r="D6" s="29">
        <v>21.76</v>
      </c>
      <c r="E6" s="52">
        <v>566.4</v>
      </c>
      <c r="F6" s="52">
        <v>22.37</v>
      </c>
      <c r="G6" s="52">
        <v>31.39</v>
      </c>
      <c r="H6" s="52">
        <v>0.289</v>
      </c>
      <c r="I6" s="52">
        <v>4.76</v>
      </c>
      <c r="J6" s="52">
        <v>0.092</v>
      </c>
      <c r="K6" s="52">
        <v>42.6</v>
      </c>
      <c r="L6" s="52">
        <v>7.27</v>
      </c>
      <c r="M6" s="29">
        <v>7.41</v>
      </c>
      <c r="N6" s="29">
        <v>6.93</v>
      </c>
      <c r="O6" s="29">
        <v>350</v>
      </c>
      <c r="P6" s="29">
        <v>5</v>
      </c>
      <c r="Q6" s="37"/>
      <c r="R6" s="38"/>
      <c r="S6" s="29"/>
      <c r="T6" s="29"/>
      <c r="U6" s="29"/>
      <c r="V6" s="29"/>
      <c r="W6" s="29"/>
      <c r="X6" s="29"/>
    </row>
    <row r="7" s="2" customFormat="1" ht="22" customHeight="1" spans="1:24">
      <c r="A7" s="27">
        <v>3</v>
      </c>
      <c r="B7" s="28">
        <v>27370</v>
      </c>
      <c r="C7" s="29">
        <v>14690</v>
      </c>
      <c r="D7" s="29">
        <v>17.16</v>
      </c>
      <c r="E7" s="52">
        <v>531.6</v>
      </c>
      <c r="F7" s="52">
        <v>20.86</v>
      </c>
      <c r="G7" s="52">
        <v>29.76</v>
      </c>
      <c r="H7" s="52">
        <v>0.391</v>
      </c>
      <c r="I7" s="52">
        <v>5.31</v>
      </c>
      <c r="J7" s="52">
        <v>0.101</v>
      </c>
      <c r="K7" s="52">
        <v>35.84</v>
      </c>
      <c r="L7" s="52">
        <v>7.37</v>
      </c>
      <c r="M7" s="29">
        <v>7.41</v>
      </c>
      <c r="N7" s="29">
        <v>6.9</v>
      </c>
      <c r="O7" s="29">
        <v>338</v>
      </c>
      <c r="P7" s="29">
        <v>6</v>
      </c>
      <c r="Q7" s="37"/>
      <c r="R7" s="38"/>
      <c r="S7" s="29"/>
      <c r="T7" s="29"/>
      <c r="U7" s="29"/>
      <c r="V7" s="29"/>
      <c r="W7" s="29"/>
      <c r="X7" s="29"/>
    </row>
    <row r="8" s="2" customFormat="1" ht="22" customHeight="1" spans="1:24">
      <c r="A8" s="27">
        <v>4</v>
      </c>
      <c r="B8" s="28">
        <v>26430</v>
      </c>
      <c r="C8" s="29">
        <v>13840</v>
      </c>
      <c r="D8" s="29">
        <v>25.8</v>
      </c>
      <c r="E8" s="52">
        <v>578.3</v>
      </c>
      <c r="F8" s="52">
        <v>21.85</v>
      </c>
      <c r="G8" s="52">
        <v>31.04</v>
      </c>
      <c r="H8" s="52">
        <v>0.364</v>
      </c>
      <c r="I8" s="52">
        <v>5.23</v>
      </c>
      <c r="J8" s="52">
        <v>0.133</v>
      </c>
      <c r="K8" s="52">
        <v>38.2</v>
      </c>
      <c r="L8" s="52">
        <v>8.68</v>
      </c>
      <c r="M8" s="29">
        <v>7.38</v>
      </c>
      <c r="N8" s="29">
        <v>7.05</v>
      </c>
      <c r="O8" s="29">
        <v>358</v>
      </c>
      <c r="P8" s="29">
        <v>5</v>
      </c>
      <c r="Q8" s="37"/>
      <c r="R8" s="38"/>
      <c r="S8" s="29"/>
      <c r="T8" s="29"/>
      <c r="U8" s="29"/>
      <c r="V8" s="29"/>
      <c r="W8" s="29"/>
      <c r="X8" s="29"/>
    </row>
    <row r="9" s="2" customFormat="1" ht="22" customHeight="1" spans="1:24">
      <c r="A9" s="27">
        <v>5</v>
      </c>
      <c r="B9" s="28">
        <v>26632</v>
      </c>
      <c r="C9" s="29">
        <v>15400</v>
      </c>
      <c r="D9" s="29">
        <v>20.9</v>
      </c>
      <c r="E9" s="52">
        <v>336.2</v>
      </c>
      <c r="F9" s="52">
        <v>21.89</v>
      </c>
      <c r="G9" s="52">
        <v>33.39</v>
      </c>
      <c r="H9" s="52">
        <v>0.351</v>
      </c>
      <c r="I9" s="52">
        <v>4.8</v>
      </c>
      <c r="J9" s="52">
        <v>0.146</v>
      </c>
      <c r="K9" s="52">
        <v>34.37</v>
      </c>
      <c r="L9" s="52">
        <v>8.88</v>
      </c>
      <c r="M9" s="29">
        <v>7.38</v>
      </c>
      <c r="N9" s="29">
        <v>6.93</v>
      </c>
      <c r="O9" s="29">
        <v>304</v>
      </c>
      <c r="P9" s="29">
        <v>5</v>
      </c>
      <c r="Q9" s="37"/>
      <c r="R9" s="38"/>
      <c r="S9" s="29"/>
      <c r="T9" s="29"/>
      <c r="U9" s="29"/>
      <c r="V9" s="29"/>
      <c r="W9" s="29"/>
      <c r="X9" s="29"/>
    </row>
    <row r="10" s="2" customFormat="1" ht="22" customHeight="1" spans="1:24">
      <c r="A10" s="27">
        <v>6</v>
      </c>
      <c r="B10" s="28">
        <v>28370</v>
      </c>
      <c r="C10" s="29">
        <v>15210</v>
      </c>
      <c r="D10" s="29">
        <v>21.86</v>
      </c>
      <c r="E10" s="52">
        <v>298.1</v>
      </c>
      <c r="F10" s="52">
        <v>21.63</v>
      </c>
      <c r="G10" s="52">
        <v>33.34</v>
      </c>
      <c r="H10" s="52">
        <v>0.254</v>
      </c>
      <c r="I10" s="52">
        <v>4.9</v>
      </c>
      <c r="J10" s="52">
        <v>0.159</v>
      </c>
      <c r="K10" s="52">
        <v>38.44</v>
      </c>
      <c r="L10" s="52">
        <v>8.01</v>
      </c>
      <c r="M10" s="29">
        <v>7.49</v>
      </c>
      <c r="N10" s="29">
        <v>7.07</v>
      </c>
      <c r="O10" s="29">
        <v>315</v>
      </c>
      <c r="P10" s="29">
        <v>6</v>
      </c>
      <c r="Q10" s="37"/>
      <c r="R10" s="38"/>
      <c r="S10" s="29"/>
      <c r="T10" s="29"/>
      <c r="U10" s="29"/>
      <c r="V10" s="29"/>
      <c r="W10" s="29"/>
      <c r="X10" s="29"/>
    </row>
    <row r="11" s="2" customFormat="1" ht="22" customHeight="1" spans="1:24">
      <c r="A11" s="27">
        <v>7</v>
      </c>
      <c r="B11" s="28">
        <v>26310</v>
      </c>
      <c r="C11" s="29">
        <v>14380</v>
      </c>
      <c r="D11" s="29">
        <v>17.56</v>
      </c>
      <c r="E11" s="52">
        <v>334.6</v>
      </c>
      <c r="F11" s="52">
        <v>21.03</v>
      </c>
      <c r="G11" s="52">
        <v>33.27</v>
      </c>
      <c r="H11" s="52">
        <v>0.23</v>
      </c>
      <c r="I11" s="52">
        <v>4.67</v>
      </c>
      <c r="J11" s="52">
        <v>0.14</v>
      </c>
      <c r="K11" s="52">
        <v>36.51</v>
      </c>
      <c r="L11" s="52">
        <v>8.86</v>
      </c>
      <c r="M11" s="29">
        <v>7.46</v>
      </c>
      <c r="N11" s="29">
        <v>7.05</v>
      </c>
      <c r="O11" s="29">
        <v>312</v>
      </c>
      <c r="P11" s="29">
        <v>5</v>
      </c>
      <c r="Q11" s="37"/>
      <c r="R11" s="38"/>
      <c r="S11" s="29"/>
      <c r="T11" s="29"/>
      <c r="U11" s="29"/>
      <c r="V11" s="29"/>
      <c r="W11" s="29"/>
      <c r="X11" s="29"/>
    </row>
    <row r="12" s="2" customFormat="1" ht="22" customHeight="1" spans="1:24">
      <c r="A12" s="27">
        <v>8</v>
      </c>
      <c r="B12" s="28">
        <v>26950</v>
      </c>
      <c r="C12" s="29">
        <v>14280</v>
      </c>
      <c r="D12" s="29">
        <v>12.4</v>
      </c>
      <c r="E12" s="52">
        <v>328.7</v>
      </c>
      <c r="F12" s="52">
        <v>21.74</v>
      </c>
      <c r="G12" s="52">
        <v>34.62</v>
      </c>
      <c r="H12" s="52">
        <v>0.493</v>
      </c>
      <c r="I12" s="52">
        <v>4.88</v>
      </c>
      <c r="J12" s="52">
        <v>0.172</v>
      </c>
      <c r="K12" s="52">
        <v>38.47</v>
      </c>
      <c r="L12" s="52">
        <v>8.13</v>
      </c>
      <c r="M12" s="29">
        <v>7.48</v>
      </c>
      <c r="N12" s="29">
        <v>7.06</v>
      </c>
      <c r="O12" s="29">
        <v>301</v>
      </c>
      <c r="P12" s="29">
        <v>6</v>
      </c>
      <c r="Q12" s="37"/>
      <c r="R12" s="38"/>
      <c r="S12" s="29"/>
      <c r="T12" s="29"/>
      <c r="U12" s="29"/>
      <c r="V12" s="29"/>
      <c r="W12" s="29"/>
      <c r="X12" s="29"/>
    </row>
    <row r="13" s="2" customFormat="1" ht="22" customHeight="1" spans="1:24">
      <c r="A13" s="27">
        <v>9</v>
      </c>
      <c r="B13" s="28">
        <v>27367</v>
      </c>
      <c r="C13" s="29">
        <v>13810</v>
      </c>
      <c r="D13" s="29">
        <v>12.92</v>
      </c>
      <c r="E13" s="52">
        <v>361.7</v>
      </c>
      <c r="F13" s="52">
        <v>21.03</v>
      </c>
      <c r="G13" s="52">
        <v>36.56</v>
      </c>
      <c r="H13" s="52">
        <v>0.246</v>
      </c>
      <c r="I13" s="52">
        <v>3.8</v>
      </c>
      <c r="J13" s="52">
        <v>0.135</v>
      </c>
      <c r="K13" s="52">
        <v>37.44</v>
      </c>
      <c r="L13" s="52">
        <v>8.61</v>
      </c>
      <c r="M13" s="29">
        <v>7.46</v>
      </c>
      <c r="N13" s="29">
        <v>7.06</v>
      </c>
      <c r="O13" s="29">
        <v>387</v>
      </c>
      <c r="P13" s="29">
        <v>5</v>
      </c>
      <c r="Q13" s="37"/>
      <c r="R13" s="38"/>
      <c r="S13" s="29"/>
      <c r="T13" s="29"/>
      <c r="U13" s="29"/>
      <c r="V13" s="29"/>
      <c r="W13" s="29"/>
      <c r="X13" s="29"/>
    </row>
    <row r="14" s="2" customFormat="1" ht="22" customHeight="1" spans="1:24">
      <c r="A14" s="27">
        <v>10</v>
      </c>
      <c r="B14" s="28">
        <v>25960</v>
      </c>
      <c r="C14" s="29">
        <v>13980</v>
      </c>
      <c r="D14" s="29">
        <v>24.9</v>
      </c>
      <c r="E14" s="52">
        <v>355.4</v>
      </c>
      <c r="F14" s="52">
        <v>21.98</v>
      </c>
      <c r="G14" s="52">
        <v>36.42</v>
      </c>
      <c r="H14" s="52">
        <v>0.534</v>
      </c>
      <c r="I14" s="52">
        <v>5.42</v>
      </c>
      <c r="J14" s="52">
        <v>0.155</v>
      </c>
      <c r="K14" s="52">
        <v>40.71</v>
      </c>
      <c r="L14" s="52">
        <v>7.73</v>
      </c>
      <c r="M14" s="29">
        <v>7.39</v>
      </c>
      <c r="N14" s="29">
        <v>7.04</v>
      </c>
      <c r="O14" s="29">
        <v>305</v>
      </c>
      <c r="P14" s="29">
        <v>6</v>
      </c>
      <c r="Q14" s="37"/>
      <c r="R14" s="38"/>
      <c r="S14" s="29"/>
      <c r="T14" s="29"/>
      <c r="U14" s="29"/>
      <c r="V14" s="29"/>
      <c r="W14" s="29"/>
      <c r="X14" s="29"/>
    </row>
    <row r="15" s="2" customFormat="1" ht="22" customHeight="1" spans="1:24">
      <c r="A15" s="27">
        <v>11</v>
      </c>
      <c r="B15" s="28">
        <v>24216</v>
      </c>
      <c r="C15" s="29">
        <v>14160</v>
      </c>
      <c r="D15" s="29">
        <v>15.94</v>
      </c>
      <c r="E15" s="52">
        <v>380.3</v>
      </c>
      <c r="F15" s="52">
        <v>22.59</v>
      </c>
      <c r="G15" s="52">
        <v>37.14</v>
      </c>
      <c r="H15" s="52">
        <v>0.436</v>
      </c>
      <c r="I15" s="52">
        <v>4.56</v>
      </c>
      <c r="J15" s="52">
        <v>0.126</v>
      </c>
      <c r="K15" s="52">
        <v>41.04</v>
      </c>
      <c r="L15" s="52">
        <v>8.43</v>
      </c>
      <c r="M15" s="29">
        <v>7.44</v>
      </c>
      <c r="N15" s="29">
        <v>7.09</v>
      </c>
      <c r="O15" s="29">
        <v>422</v>
      </c>
      <c r="P15" s="29">
        <v>6</v>
      </c>
      <c r="Q15" s="37"/>
      <c r="R15" s="38"/>
      <c r="S15" s="29"/>
      <c r="T15" s="29"/>
      <c r="U15" s="29"/>
      <c r="V15" s="29"/>
      <c r="W15" s="29"/>
      <c r="X15" s="29"/>
    </row>
    <row r="16" s="2" customFormat="1" ht="22" customHeight="1" spans="1:24">
      <c r="A16" s="27">
        <v>12</v>
      </c>
      <c r="B16" s="28">
        <v>27375</v>
      </c>
      <c r="C16" s="29">
        <v>14600</v>
      </c>
      <c r="D16" s="29">
        <v>25.34</v>
      </c>
      <c r="E16" s="52">
        <v>361.7</v>
      </c>
      <c r="F16" s="52">
        <v>21.96</v>
      </c>
      <c r="G16" s="52">
        <v>27.62</v>
      </c>
      <c r="H16" s="52">
        <v>0.226</v>
      </c>
      <c r="I16" s="52">
        <v>3.069</v>
      </c>
      <c r="J16" s="52">
        <v>0.121</v>
      </c>
      <c r="K16" s="52">
        <v>31.95</v>
      </c>
      <c r="L16" s="52">
        <v>9.79</v>
      </c>
      <c r="M16" s="29">
        <v>7.44</v>
      </c>
      <c r="N16" s="29">
        <v>7.08</v>
      </c>
      <c r="O16" s="29">
        <v>426</v>
      </c>
      <c r="P16" s="29">
        <v>5</v>
      </c>
      <c r="Q16" s="37"/>
      <c r="R16" s="38"/>
      <c r="S16" s="29"/>
      <c r="T16" s="29"/>
      <c r="U16" s="29"/>
      <c r="V16" s="29"/>
      <c r="W16" s="29"/>
      <c r="X16" s="29"/>
    </row>
    <row r="17" s="2" customFormat="1" ht="22" customHeight="1" spans="1:24">
      <c r="A17" s="27">
        <v>13</v>
      </c>
      <c r="B17" s="28">
        <v>27551</v>
      </c>
      <c r="C17" s="29">
        <v>14140</v>
      </c>
      <c r="D17" s="29">
        <v>16.74</v>
      </c>
      <c r="E17" s="52">
        <v>279.7</v>
      </c>
      <c r="F17" s="52">
        <v>20.87</v>
      </c>
      <c r="G17" s="52">
        <v>32.04</v>
      </c>
      <c r="H17" s="52">
        <v>0.288</v>
      </c>
      <c r="I17" s="52">
        <v>3.97</v>
      </c>
      <c r="J17" s="52">
        <v>0.085</v>
      </c>
      <c r="K17" s="52">
        <v>36.72</v>
      </c>
      <c r="L17" s="52">
        <v>6.56</v>
      </c>
      <c r="M17" s="29">
        <v>7.45</v>
      </c>
      <c r="N17" s="29">
        <v>7.08</v>
      </c>
      <c r="O17" s="29">
        <v>301</v>
      </c>
      <c r="P17" s="29">
        <v>7</v>
      </c>
      <c r="Q17" s="37"/>
      <c r="R17" s="38"/>
      <c r="S17" s="29"/>
      <c r="T17" s="29"/>
      <c r="U17" s="29"/>
      <c r="V17" s="29"/>
      <c r="W17" s="29"/>
      <c r="X17" s="29"/>
    </row>
    <row r="18" s="2" customFormat="1" ht="22" customHeight="1" spans="1:24">
      <c r="A18" s="27">
        <v>14</v>
      </c>
      <c r="B18" s="28">
        <v>27924</v>
      </c>
      <c r="C18" s="29">
        <v>13200</v>
      </c>
      <c r="D18" s="29">
        <v>12.52</v>
      </c>
      <c r="E18" s="52">
        <v>320.3</v>
      </c>
      <c r="F18" s="52">
        <v>22.64</v>
      </c>
      <c r="G18" s="52">
        <v>35.2</v>
      </c>
      <c r="H18" s="52">
        <v>0.174</v>
      </c>
      <c r="I18" s="52">
        <v>4.83</v>
      </c>
      <c r="J18" s="52">
        <v>0.098</v>
      </c>
      <c r="K18" s="52">
        <v>36.46</v>
      </c>
      <c r="L18" s="52">
        <v>7.58</v>
      </c>
      <c r="M18" s="29">
        <v>7.48</v>
      </c>
      <c r="N18" s="29">
        <v>7.04</v>
      </c>
      <c r="O18" s="29">
        <v>375</v>
      </c>
      <c r="P18" s="29">
        <v>5</v>
      </c>
      <c r="Q18" s="37"/>
      <c r="R18" s="38"/>
      <c r="S18" s="29"/>
      <c r="T18" s="29"/>
      <c r="U18" s="29"/>
      <c r="V18" s="29"/>
      <c r="W18" s="29"/>
      <c r="X18" s="29"/>
    </row>
    <row r="19" s="2" customFormat="1" ht="22" customHeight="1" spans="1:24">
      <c r="A19" s="27">
        <v>15</v>
      </c>
      <c r="B19" s="28">
        <v>26620</v>
      </c>
      <c r="C19" s="29">
        <v>13510</v>
      </c>
      <c r="D19" s="29">
        <v>16.92</v>
      </c>
      <c r="E19" s="52">
        <v>318.8</v>
      </c>
      <c r="F19" s="52">
        <v>20.98</v>
      </c>
      <c r="G19" s="52">
        <v>34.41</v>
      </c>
      <c r="H19" s="52">
        <v>0.314</v>
      </c>
      <c r="I19" s="52">
        <v>5.09</v>
      </c>
      <c r="J19" s="52">
        <v>0.106</v>
      </c>
      <c r="K19" s="52">
        <v>37.38</v>
      </c>
      <c r="L19" s="52">
        <v>7.98</v>
      </c>
      <c r="M19" s="29">
        <v>7.44</v>
      </c>
      <c r="N19" s="29">
        <v>7.03</v>
      </c>
      <c r="O19" s="29">
        <v>373</v>
      </c>
      <c r="P19" s="29">
        <v>6</v>
      </c>
      <c r="Q19" s="37"/>
      <c r="R19" s="38"/>
      <c r="S19" s="29"/>
      <c r="T19" s="29"/>
      <c r="U19" s="29"/>
      <c r="V19" s="29"/>
      <c r="W19" s="29"/>
      <c r="X19" s="29"/>
    </row>
    <row r="20" s="2" customFormat="1" ht="22" customHeight="1" spans="1:24">
      <c r="A20" s="27">
        <v>16</v>
      </c>
      <c r="B20" s="28">
        <v>26677</v>
      </c>
      <c r="C20" s="29">
        <v>13720</v>
      </c>
      <c r="D20" s="29">
        <v>8.64</v>
      </c>
      <c r="E20" s="52">
        <v>326.4</v>
      </c>
      <c r="F20" s="52">
        <v>22.73</v>
      </c>
      <c r="G20" s="52">
        <v>33.22</v>
      </c>
      <c r="H20" s="52">
        <v>0.222</v>
      </c>
      <c r="I20" s="52">
        <v>4.89</v>
      </c>
      <c r="J20" s="52">
        <v>0.109</v>
      </c>
      <c r="K20" s="52">
        <v>38.24</v>
      </c>
      <c r="L20" s="52">
        <v>9.08</v>
      </c>
      <c r="M20" s="29">
        <v>7.48</v>
      </c>
      <c r="N20" s="29">
        <v>7.09</v>
      </c>
      <c r="O20" s="29">
        <v>284</v>
      </c>
      <c r="P20" s="29">
        <v>5</v>
      </c>
      <c r="Q20" s="37"/>
      <c r="R20" s="38"/>
      <c r="S20" s="29"/>
      <c r="T20" s="29"/>
      <c r="U20" s="29"/>
      <c r="V20" s="29"/>
      <c r="W20" s="29"/>
      <c r="X20" s="29"/>
    </row>
    <row r="21" s="2" customFormat="1" ht="22" customHeight="1" spans="1:24">
      <c r="A21" s="27">
        <v>17</v>
      </c>
      <c r="B21" s="28">
        <v>26714</v>
      </c>
      <c r="C21" s="29">
        <v>13720</v>
      </c>
      <c r="D21" s="29">
        <v>25.68</v>
      </c>
      <c r="E21" s="52">
        <v>366.4</v>
      </c>
      <c r="F21" s="52">
        <v>22.03</v>
      </c>
      <c r="G21" s="52">
        <v>31.89</v>
      </c>
      <c r="H21" s="52">
        <v>0.397</v>
      </c>
      <c r="I21" s="52">
        <v>5.16</v>
      </c>
      <c r="J21" s="52">
        <v>0.162</v>
      </c>
      <c r="K21" s="52">
        <v>37.87</v>
      </c>
      <c r="L21" s="52">
        <v>8.39</v>
      </c>
      <c r="M21" s="29">
        <v>7.41</v>
      </c>
      <c r="N21" s="50">
        <v>7.08</v>
      </c>
      <c r="O21" s="29">
        <v>303</v>
      </c>
      <c r="P21" s="29">
        <v>6</v>
      </c>
      <c r="Q21" s="37"/>
      <c r="R21" s="38"/>
      <c r="S21" s="29"/>
      <c r="T21" s="29"/>
      <c r="U21" s="29"/>
      <c r="V21" s="29"/>
      <c r="W21" s="29"/>
      <c r="X21" s="29"/>
    </row>
    <row r="22" s="2" customFormat="1" ht="22" customHeight="1" spans="1:24">
      <c r="A22" s="27">
        <v>18</v>
      </c>
      <c r="B22" s="28">
        <v>26949</v>
      </c>
      <c r="C22" s="29">
        <v>13860</v>
      </c>
      <c r="D22" s="29">
        <v>20.3</v>
      </c>
      <c r="E22" s="52">
        <v>355.1</v>
      </c>
      <c r="F22" s="52">
        <v>21.73</v>
      </c>
      <c r="G22" s="52">
        <v>32.96</v>
      </c>
      <c r="H22" s="52">
        <v>0.48</v>
      </c>
      <c r="I22" s="52">
        <v>4.84</v>
      </c>
      <c r="J22" s="52">
        <v>0.119</v>
      </c>
      <c r="K22" s="52">
        <v>39.28</v>
      </c>
      <c r="L22" s="52">
        <v>7.788</v>
      </c>
      <c r="M22" s="29">
        <v>7.49</v>
      </c>
      <c r="N22" s="29">
        <v>7.09</v>
      </c>
      <c r="O22" s="29">
        <v>318</v>
      </c>
      <c r="P22" s="29">
        <v>5</v>
      </c>
      <c r="Q22" s="37"/>
      <c r="R22" s="38"/>
      <c r="S22" s="29"/>
      <c r="T22" s="29"/>
      <c r="U22" s="29"/>
      <c r="V22" s="29"/>
      <c r="W22" s="29"/>
      <c r="X22" s="29"/>
    </row>
    <row r="23" s="2" customFormat="1" ht="22" customHeight="1" spans="1:24">
      <c r="A23" s="27">
        <v>19</v>
      </c>
      <c r="B23" s="28">
        <v>25631</v>
      </c>
      <c r="C23" s="29">
        <v>13750</v>
      </c>
      <c r="D23" s="29">
        <v>25.74</v>
      </c>
      <c r="E23" s="52">
        <v>387</v>
      </c>
      <c r="F23" s="52">
        <v>20.98</v>
      </c>
      <c r="G23" s="52">
        <v>37.02</v>
      </c>
      <c r="H23" s="52">
        <v>0.191</v>
      </c>
      <c r="I23" s="52">
        <v>5.4</v>
      </c>
      <c r="J23" s="52">
        <v>0.108</v>
      </c>
      <c r="K23" s="52">
        <v>41.35</v>
      </c>
      <c r="L23" s="52">
        <v>9.55</v>
      </c>
      <c r="M23" s="29">
        <v>7.39</v>
      </c>
      <c r="N23" s="29">
        <v>7.07</v>
      </c>
      <c r="O23" s="29">
        <v>304</v>
      </c>
      <c r="P23" s="29">
        <v>6</v>
      </c>
      <c r="Q23" s="37"/>
      <c r="R23" s="38"/>
      <c r="S23" s="29"/>
      <c r="T23" s="29"/>
      <c r="U23" s="29"/>
      <c r="V23" s="29"/>
      <c r="W23" s="29"/>
      <c r="X23" s="29"/>
    </row>
    <row r="24" s="2" customFormat="1" ht="22" customHeight="1" spans="1:24">
      <c r="A24" s="27">
        <v>20</v>
      </c>
      <c r="B24" s="28">
        <v>26915</v>
      </c>
      <c r="C24" s="29">
        <v>13660</v>
      </c>
      <c r="D24" s="29">
        <v>24.34</v>
      </c>
      <c r="E24" s="52">
        <v>306</v>
      </c>
      <c r="F24" s="52">
        <v>21.58</v>
      </c>
      <c r="G24" s="52">
        <v>30.44</v>
      </c>
      <c r="H24" s="52">
        <v>0.308</v>
      </c>
      <c r="I24" s="52">
        <v>6.2</v>
      </c>
      <c r="J24" s="52">
        <v>0.128</v>
      </c>
      <c r="K24" s="52">
        <v>41.83</v>
      </c>
      <c r="L24" s="52">
        <v>7.62</v>
      </c>
      <c r="M24" s="29">
        <v>7.48</v>
      </c>
      <c r="N24" s="29">
        <v>7.09</v>
      </c>
      <c r="O24" s="29">
        <v>320</v>
      </c>
      <c r="P24" s="29">
        <v>6</v>
      </c>
      <c r="Q24" s="37"/>
      <c r="R24" s="38"/>
      <c r="S24" s="29"/>
      <c r="T24" s="29"/>
      <c r="U24" s="29"/>
      <c r="V24" s="29"/>
      <c r="W24" s="29"/>
      <c r="X24" s="29"/>
    </row>
    <row r="25" s="2" customFormat="1" ht="22" customHeight="1" spans="1:24">
      <c r="A25" s="27">
        <v>21</v>
      </c>
      <c r="B25" s="28">
        <v>26840</v>
      </c>
      <c r="C25" s="29">
        <v>14750</v>
      </c>
      <c r="D25" s="29">
        <v>11.24</v>
      </c>
      <c r="E25" s="52">
        <v>371.6</v>
      </c>
      <c r="F25" s="52">
        <v>20.29</v>
      </c>
      <c r="G25" s="52">
        <v>32.8</v>
      </c>
      <c r="H25" s="52">
        <v>0.345</v>
      </c>
      <c r="I25" s="52">
        <v>3.77</v>
      </c>
      <c r="J25" s="52">
        <v>0.119</v>
      </c>
      <c r="K25" s="52">
        <v>35.16</v>
      </c>
      <c r="L25" s="52">
        <v>6.13</v>
      </c>
      <c r="M25" s="29">
        <v>7.43</v>
      </c>
      <c r="N25" s="29">
        <v>7.11</v>
      </c>
      <c r="O25" s="29">
        <v>391</v>
      </c>
      <c r="P25" s="29">
        <v>6</v>
      </c>
      <c r="Q25" s="37"/>
      <c r="R25" s="38"/>
      <c r="S25" s="29"/>
      <c r="T25" s="29"/>
      <c r="U25" s="29"/>
      <c r="V25" s="29"/>
      <c r="W25" s="29"/>
      <c r="X25" s="29"/>
    </row>
    <row r="26" s="2" customFormat="1" ht="22" customHeight="1" spans="1:24">
      <c r="A26" s="27">
        <v>22</v>
      </c>
      <c r="B26" s="28">
        <v>26110</v>
      </c>
      <c r="C26" s="29">
        <v>13910</v>
      </c>
      <c r="D26" s="29">
        <v>17.52</v>
      </c>
      <c r="E26" s="52">
        <v>235.4</v>
      </c>
      <c r="F26" s="52">
        <v>22.98</v>
      </c>
      <c r="G26" s="52">
        <v>32.42</v>
      </c>
      <c r="H26" s="52">
        <v>0.385</v>
      </c>
      <c r="I26" s="52">
        <v>5.11</v>
      </c>
      <c r="J26" s="52">
        <v>0.142</v>
      </c>
      <c r="K26" s="52">
        <v>37.57</v>
      </c>
      <c r="L26" s="52">
        <v>6.26</v>
      </c>
      <c r="M26" s="29">
        <v>7.46</v>
      </c>
      <c r="N26" s="29">
        <v>7.12</v>
      </c>
      <c r="O26" s="29">
        <v>339</v>
      </c>
      <c r="P26" s="29">
        <v>5</v>
      </c>
      <c r="Q26" s="37"/>
      <c r="R26" s="38"/>
      <c r="S26" s="29"/>
      <c r="T26" s="29"/>
      <c r="U26" s="29"/>
      <c r="V26" s="29"/>
      <c r="W26" s="29"/>
      <c r="X26" s="29"/>
    </row>
    <row r="27" s="2" customFormat="1" ht="22" customHeight="1" spans="1:24">
      <c r="A27" s="27">
        <v>23</v>
      </c>
      <c r="B27" s="28">
        <v>24665</v>
      </c>
      <c r="C27" s="29">
        <v>13720</v>
      </c>
      <c r="D27" s="29">
        <v>16.84</v>
      </c>
      <c r="E27" s="52">
        <v>356.7</v>
      </c>
      <c r="F27" s="52">
        <v>22.64</v>
      </c>
      <c r="G27" s="52">
        <v>33.58</v>
      </c>
      <c r="H27" s="52">
        <v>0.523</v>
      </c>
      <c r="I27" s="52">
        <v>5.04</v>
      </c>
      <c r="J27" s="52">
        <v>0.148</v>
      </c>
      <c r="K27" s="52">
        <v>38.78</v>
      </c>
      <c r="L27" s="52">
        <v>8.79</v>
      </c>
      <c r="M27" s="29">
        <v>7.46</v>
      </c>
      <c r="N27" s="29">
        <v>6.93</v>
      </c>
      <c r="O27" s="29">
        <v>394</v>
      </c>
      <c r="P27" s="29">
        <v>5</v>
      </c>
      <c r="Q27" s="37"/>
      <c r="R27" s="38"/>
      <c r="S27" s="29"/>
      <c r="T27" s="29"/>
      <c r="U27" s="29"/>
      <c r="V27" s="29"/>
      <c r="W27" s="29"/>
      <c r="X27" s="29"/>
    </row>
    <row r="28" s="2" customFormat="1" ht="22" customHeight="1" spans="1:24">
      <c r="A28" s="27">
        <v>24</v>
      </c>
      <c r="B28" s="28">
        <v>25071</v>
      </c>
      <c r="C28" s="29">
        <v>13990</v>
      </c>
      <c r="D28" s="29">
        <v>13.14</v>
      </c>
      <c r="E28" s="52">
        <v>386.5</v>
      </c>
      <c r="F28" s="52">
        <v>22.73</v>
      </c>
      <c r="G28" s="52">
        <v>35.23</v>
      </c>
      <c r="H28" s="52">
        <v>0.469</v>
      </c>
      <c r="I28" s="52">
        <v>5.63</v>
      </c>
      <c r="J28" s="52">
        <v>0.138</v>
      </c>
      <c r="K28" s="52">
        <v>40.6</v>
      </c>
      <c r="L28" s="52">
        <v>7.87</v>
      </c>
      <c r="M28" s="29">
        <v>7.44</v>
      </c>
      <c r="N28" s="50">
        <v>6.94</v>
      </c>
      <c r="O28" s="29">
        <v>296</v>
      </c>
      <c r="P28" s="29">
        <v>5</v>
      </c>
      <c r="Q28" s="37"/>
      <c r="R28" s="38"/>
      <c r="S28" s="29"/>
      <c r="T28" s="29"/>
      <c r="U28" s="29"/>
      <c r="V28" s="29"/>
      <c r="W28" s="29"/>
      <c r="X28" s="29"/>
    </row>
    <row r="29" s="2" customFormat="1" ht="22" customHeight="1" spans="1:24">
      <c r="A29" s="27">
        <v>25</v>
      </c>
      <c r="B29" s="28">
        <v>24946</v>
      </c>
      <c r="C29" s="29">
        <v>13910</v>
      </c>
      <c r="D29" s="29">
        <v>21.14</v>
      </c>
      <c r="E29" s="52">
        <v>456.5</v>
      </c>
      <c r="F29" s="52">
        <v>23.16</v>
      </c>
      <c r="G29" s="52">
        <v>36.4</v>
      </c>
      <c r="H29" s="52">
        <v>0.25</v>
      </c>
      <c r="I29" s="52">
        <v>5.05</v>
      </c>
      <c r="J29" s="52">
        <v>0.159</v>
      </c>
      <c r="K29" s="52">
        <v>41.8</v>
      </c>
      <c r="L29" s="52">
        <v>8.9</v>
      </c>
      <c r="M29" s="29">
        <v>7.46</v>
      </c>
      <c r="N29" s="29">
        <v>6.95</v>
      </c>
      <c r="O29" s="29">
        <v>343</v>
      </c>
      <c r="P29" s="29">
        <v>6</v>
      </c>
      <c r="Q29" s="37"/>
      <c r="R29" s="38"/>
      <c r="S29" s="29"/>
      <c r="T29" s="29"/>
      <c r="U29" s="29"/>
      <c r="V29" s="29"/>
      <c r="W29" s="29"/>
      <c r="X29" s="29"/>
    </row>
    <row r="30" s="2" customFormat="1" ht="22" customHeight="1" spans="1:24">
      <c r="A30" s="27">
        <v>26</v>
      </c>
      <c r="B30" s="28">
        <v>24272</v>
      </c>
      <c r="C30" s="29">
        <v>13520</v>
      </c>
      <c r="D30" s="29">
        <v>16.4</v>
      </c>
      <c r="E30" s="52">
        <v>433.8</v>
      </c>
      <c r="F30" s="52">
        <v>23.06</v>
      </c>
      <c r="G30" s="52">
        <v>37.41</v>
      </c>
      <c r="H30" s="52">
        <v>0.253</v>
      </c>
      <c r="I30" s="52">
        <v>5.39</v>
      </c>
      <c r="J30" s="52">
        <v>0.162</v>
      </c>
      <c r="K30" s="52">
        <v>41.34</v>
      </c>
      <c r="L30" s="52">
        <v>9.48</v>
      </c>
      <c r="M30" s="29">
        <v>7.43</v>
      </c>
      <c r="N30" s="29">
        <v>7.05</v>
      </c>
      <c r="O30" s="29">
        <v>401</v>
      </c>
      <c r="P30" s="29">
        <v>5</v>
      </c>
      <c r="Q30" s="37"/>
      <c r="R30" s="38"/>
      <c r="S30" s="29"/>
      <c r="T30" s="29"/>
      <c r="U30" s="29"/>
      <c r="V30" s="29"/>
      <c r="W30" s="29"/>
      <c r="X30" s="29"/>
    </row>
    <row r="31" s="2" customFormat="1" ht="22" customHeight="1" spans="1:24">
      <c r="A31" s="27">
        <v>27</v>
      </c>
      <c r="B31" s="28">
        <v>26266</v>
      </c>
      <c r="C31" s="29">
        <v>13880</v>
      </c>
      <c r="D31" s="29">
        <v>16.84</v>
      </c>
      <c r="E31" s="52">
        <v>398.7</v>
      </c>
      <c r="F31" s="52">
        <v>24.08</v>
      </c>
      <c r="G31" s="52">
        <v>33.09</v>
      </c>
      <c r="H31" s="52">
        <v>0.281</v>
      </c>
      <c r="I31" s="52">
        <v>6.67</v>
      </c>
      <c r="J31" s="52">
        <v>0.157</v>
      </c>
      <c r="K31" s="52">
        <v>44.38</v>
      </c>
      <c r="L31" s="52">
        <v>9.87</v>
      </c>
      <c r="M31" s="29">
        <v>7.49</v>
      </c>
      <c r="N31" s="29">
        <v>7.07</v>
      </c>
      <c r="O31" s="29">
        <v>377</v>
      </c>
      <c r="P31" s="29">
        <v>6</v>
      </c>
      <c r="Q31" s="37"/>
      <c r="R31" s="38"/>
      <c r="S31" s="29"/>
      <c r="T31" s="29"/>
      <c r="U31" s="29"/>
      <c r="V31" s="29"/>
      <c r="W31" s="29"/>
      <c r="X31" s="29"/>
    </row>
    <row r="32" s="2" customFormat="1" ht="22" customHeight="1" spans="1:24">
      <c r="A32" s="27">
        <v>28</v>
      </c>
      <c r="B32" s="28">
        <v>26257</v>
      </c>
      <c r="C32" s="29">
        <v>13910</v>
      </c>
      <c r="D32" s="29">
        <v>20.76</v>
      </c>
      <c r="E32" s="52">
        <v>539.1</v>
      </c>
      <c r="F32" s="52">
        <v>23.33</v>
      </c>
      <c r="G32" s="52">
        <v>32.22</v>
      </c>
      <c r="H32" s="52">
        <v>0.592</v>
      </c>
      <c r="I32" s="52">
        <v>5.72</v>
      </c>
      <c r="J32" s="52">
        <v>0.147</v>
      </c>
      <c r="K32" s="52">
        <v>27.43</v>
      </c>
      <c r="L32" s="52">
        <v>8.58</v>
      </c>
      <c r="M32" s="29">
        <v>7.46</v>
      </c>
      <c r="N32" s="29">
        <v>7.13</v>
      </c>
      <c r="O32" s="29">
        <v>411</v>
      </c>
      <c r="P32" s="29">
        <v>5</v>
      </c>
      <c r="Q32" s="37"/>
      <c r="R32" s="38"/>
      <c r="S32" s="29"/>
      <c r="T32" s="29"/>
      <c r="U32" s="29"/>
      <c r="V32" s="29"/>
      <c r="W32" s="29"/>
      <c r="X32" s="29"/>
    </row>
    <row r="33" s="2" customFormat="1" ht="22" customHeight="1" spans="1:24">
      <c r="A33" s="27">
        <v>29</v>
      </c>
      <c r="B33" s="28">
        <v>26054</v>
      </c>
      <c r="C33" s="29">
        <v>14110</v>
      </c>
      <c r="D33" s="29">
        <v>12.76</v>
      </c>
      <c r="E33" s="52">
        <v>511.7</v>
      </c>
      <c r="F33" s="52">
        <v>24.08</v>
      </c>
      <c r="G33" s="52">
        <v>40.08</v>
      </c>
      <c r="H33" s="52">
        <v>0.401</v>
      </c>
      <c r="I33" s="52">
        <v>6.59</v>
      </c>
      <c r="J33" s="52">
        <v>0.152</v>
      </c>
      <c r="K33" s="52">
        <v>44.97</v>
      </c>
      <c r="L33" s="52">
        <v>7.26</v>
      </c>
      <c r="M33" s="29">
        <v>7.45</v>
      </c>
      <c r="N33" s="29">
        <v>7.11</v>
      </c>
      <c r="O33" s="29">
        <v>416</v>
      </c>
      <c r="P33" s="29">
        <v>6</v>
      </c>
      <c r="Q33" s="37"/>
      <c r="R33" s="38"/>
      <c r="S33" s="29"/>
      <c r="T33" s="29"/>
      <c r="U33" s="29"/>
      <c r="V33" s="29"/>
      <c r="W33" s="29"/>
      <c r="X33" s="29"/>
    </row>
    <row r="34" s="2" customFormat="1" ht="22" customHeight="1" spans="1:24">
      <c r="A34" s="27">
        <v>30</v>
      </c>
      <c r="B34" s="28">
        <v>25484</v>
      </c>
      <c r="C34" s="29">
        <v>14030</v>
      </c>
      <c r="D34" s="29">
        <v>25.78</v>
      </c>
      <c r="E34" s="52">
        <v>610.1</v>
      </c>
      <c r="F34" s="52">
        <v>24.13</v>
      </c>
      <c r="G34" s="52">
        <v>40.72</v>
      </c>
      <c r="H34" s="52">
        <v>0.391</v>
      </c>
      <c r="I34" s="52">
        <v>6.81</v>
      </c>
      <c r="J34" s="52">
        <v>0.184</v>
      </c>
      <c r="K34" s="52">
        <v>47.6</v>
      </c>
      <c r="L34" s="52">
        <v>7.06</v>
      </c>
      <c r="M34" s="29">
        <v>7.48</v>
      </c>
      <c r="N34" s="29">
        <v>7.08</v>
      </c>
      <c r="O34" s="29">
        <v>412</v>
      </c>
      <c r="P34" s="29">
        <v>6</v>
      </c>
      <c r="Q34" s="37"/>
      <c r="R34" s="38"/>
      <c r="S34" s="29"/>
      <c r="T34" s="29"/>
      <c r="U34" s="29"/>
      <c r="V34" s="29"/>
      <c r="W34" s="29"/>
      <c r="X34" s="29"/>
    </row>
    <row r="35" s="2" customFormat="1" ht="22" customHeight="1" spans="1:24">
      <c r="A35" s="27" t="s">
        <v>21</v>
      </c>
      <c r="B35" s="12">
        <f>SUM(B5:B34)</f>
        <v>791269</v>
      </c>
      <c r="C35" s="12">
        <f>SUM(C5:C34)</f>
        <v>425450</v>
      </c>
      <c r="D35" s="13">
        <f>SUM(D5:D34)</f>
        <v>556.86</v>
      </c>
      <c r="E35" s="14">
        <f>AVERAGE(E5:E34)</f>
        <v>399.423333333333</v>
      </c>
      <c r="F35" s="14">
        <f t="shared" ref="F35:P35" si="0">AVERAGE(F5:F34)</f>
        <v>22.16</v>
      </c>
      <c r="G35" s="14">
        <f t="shared" si="0"/>
        <v>33.8696666666667</v>
      </c>
      <c r="H35" s="14">
        <f t="shared" si="0"/>
        <v>0.344366666666667</v>
      </c>
      <c r="I35" s="14">
        <f t="shared" si="0"/>
        <v>5.12263333333333</v>
      </c>
      <c r="J35" s="14">
        <f t="shared" si="0"/>
        <v>0.134466666666667</v>
      </c>
      <c r="K35" s="14">
        <f t="shared" si="0"/>
        <v>38.8966666666667</v>
      </c>
      <c r="L35" s="14">
        <f t="shared" si="0"/>
        <v>8.1456</v>
      </c>
      <c r="M35" s="14">
        <f t="shared" si="0"/>
        <v>7.444</v>
      </c>
      <c r="N35" s="14">
        <f t="shared" si="0"/>
        <v>7.04566666666667</v>
      </c>
      <c r="O35" s="14">
        <f t="shared" si="0"/>
        <v>352.333333333333</v>
      </c>
      <c r="P35" s="14">
        <f t="shared" si="0"/>
        <v>5.53333333333333</v>
      </c>
      <c r="Q35" s="14"/>
      <c r="R35" s="14"/>
      <c r="S35" s="50" t="e">
        <f>AVERAGE(S5:S34)</f>
        <v>#DIV/0!</v>
      </c>
      <c r="T35" s="50" t="e">
        <f>AVERAGE(T5:T34)</f>
        <v>#DIV/0!</v>
      </c>
      <c r="U35" s="50" t="e">
        <f>AVERAGE(U5:U34)</f>
        <v>#DIV/0!</v>
      </c>
      <c r="V35" s="50"/>
      <c r="W35" s="50" t="e">
        <f>AVERAGE(W5:W34)</f>
        <v>#DIV/0!</v>
      </c>
      <c r="X35" s="50" t="e">
        <f>AVERAGE(X5:X34)</f>
        <v>#DIV/0!</v>
      </c>
    </row>
    <row r="36" s="3" customFormat="1" ht="22" customHeight="1" spans="3:22">
      <c r="C36" s="34" t="s">
        <v>22</v>
      </c>
      <c r="D36" s="34"/>
      <c r="G36" s="35"/>
      <c r="H36" s="35"/>
      <c r="I36" s="35"/>
      <c r="L36" s="36" t="s">
        <v>23</v>
      </c>
      <c r="M36" s="36"/>
      <c r="U36" s="34" t="s">
        <v>24</v>
      </c>
      <c r="V36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6:M36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16" workbookViewId="0">
      <selection activeCell="D36" sqref="D36"/>
    </sheetView>
  </sheetViews>
  <sheetFormatPr defaultColWidth="9" defaultRowHeight="13.5"/>
  <cols>
    <col min="1" max="1" width="4.375" style="2" customWidth="1"/>
    <col min="2" max="2" width="9.75" customWidth="1"/>
    <col min="3" max="3" width="9" style="40" customWidth="1"/>
    <col min="4" max="4" width="8.75" customWidth="1"/>
    <col min="5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1.375" customWidth="1"/>
    <col min="19" max="24" width="12.3833333333333" customWidth="1"/>
  </cols>
  <sheetData>
    <row r="1" ht="36" customHeight="1" spans="1:24">
      <c r="A1" s="23" t="s">
        <v>31</v>
      </c>
      <c r="B1" s="23"/>
      <c r="C1" s="41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42" t="s">
        <v>3</v>
      </c>
      <c r="D2" s="24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42"/>
      <c r="D3" s="25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2" customHeight="1" spans="1:24">
      <c r="A4" s="11"/>
      <c r="B4" s="10"/>
      <c r="C4" s="42"/>
      <c r="D4" s="26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28">
        <v>24310</v>
      </c>
      <c r="C5" s="29">
        <v>14080</v>
      </c>
      <c r="D5" s="48">
        <v>12.82</v>
      </c>
      <c r="E5" s="29">
        <v>598.6</v>
      </c>
      <c r="F5" s="29">
        <v>25.08</v>
      </c>
      <c r="G5" s="29">
        <v>37.84</v>
      </c>
      <c r="H5" s="29">
        <v>0.407</v>
      </c>
      <c r="I5" s="29">
        <v>6.77</v>
      </c>
      <c r="J5" s="29">
        <v>0.202</v>
      </c>
      <c r="K5" s="29">
        <v>44.62</v>
      </c>
      <c r="L5" s="29">
        <v>7.98</v>
      </c>
      <c r="M5" s="29">
        <v>7.44</v>
      </c>
      <c r="N5" s="29">
        <v>7.09</v>
      </c>
      <c r="O5" s="29">
        <v>408</v>
      </c>
      <c r="P5" s="29">
        <v>5</v>
      </c>
      <c r="Q5" s="37"/>
      <c r="R5" s="38"/>
      <c r="S5" s="38"/>
      <c r="T5" s="38"/>
      <c r="U5" s="38"/>
      <c r="V5" s="38"/>
      <c r="W5" s="38"/>
      <c r="X5" s="38"/>
    </row>
    <row r="6" s="2" customFormat="1" ht="22" customHeight="1" spans="1:24">
      <c r="A6" s="27">
        <v>2</v>
      </c>
      <c r="B6" s="28">
        <v>25103</v>
      </c>
      <c r="C6" s="29">
        <v>14350</v>
      </c>
      <c r="D6" s="48">
        <v>25.64</v>
      </c>
      <c r="E6" s="29">
        <v>546.3</v>
      </c>
      <c r="F6" s="29">
        <v>28.71</v>
      </c>
      <c r="G6" s="29">
        <v>38.64</v>
      </c>
      <c r="H6" s="29">
        <v>0.505</v>
      </c>
      <c r="I6" s="29">
        <v>6.3</v>
      </c>
      <c r="J6" s="29">
        <v>0.214</v>
      </c>
      <c r="K6" s="29">
        <v>46.17</v>
      </c>
      <c r="L6" s="29">
        <v>8.11</v>
      </c>
      <c r="M6" s="29">
        <v>7.45</v>
      </c>
      <c r="N6" s="29">
        <v>6.96</v>
      </c>
      <c r="O6" s="29">
        <v>427</v>
      </c>
      <c r="P6" s="29">
        <v>6</v>
      </c>
      <c r="Q6" s="37"/>
      <c r="R6" s="38"/>
      <c r="S6" s="38"/>
      <c r="T6" s="38"/>
      <c r="U6" s="38"/>
      <c r="V6" s="38"/>
      <c r="W6" s="38"/>
      <c r="X6" s="38"/>
    </row>
    <row r="7" s="2" customFormat="1" ht="22" customHeight="1" spans="1:24">
      <c r="A7" s="27">
        <v>3</v>
      </c>
      <c r="B7" s="28">
        <v>22664</v>
      </c>
      <c r="C7" s="29">
        <v>13500</v>
      </c>
      <c r="D7" s="48">
        <v>17.26</v>
      </c>
      <c r="E7" s="29">
        <v>593.7</v>
      </c>
      <c r="F7" s="29">
        <v>24.87</v>
      </c>
      <c r="G7" s="29">
        <v>46.83</v>
      </c>
      <c r="H7" s="29">
        <v>0.364</v>
      </c>
      <c r="I7" s="29">
        <v>7.27</v>
      </c>
      <c r="J7" s="29">
        <v>0.16</v>
      </c>
      <c r="K7" s="29">
        <v>48.63</v>
      </c>
      <c r="L7" s="29">
        <v>8.59</v>
      </c>
      <c r="M7" s="29">
        <v>7.41</v>
      </c>
      <c r="N7" s="29">
        <v>6.96</v>
      </c>
      <c r="O7" s="29">
        <v>477</v>
      </c>
      <c r="P7" s="29">
        <v>4</v>
      </c>
      <c r="Q7" s="37"/>
      <c r="R7" s="38"/>
      <c r="S7" s="38"/>
      <c r="T7" s="38"/>
      <c r="U7" s="38"/>
      <c r="V7" s="38"/>
      <c r="W7" s="38"/>
      <c r="X7" s="38"/>
    </row>
    <row r="8" s="2" customFormat="1" ht="22" customHeight="1" spans="1:24">
      <c r="A8" s="27">
        <v>4</v>
      </c>
      <c r="B8" s="28">
        <v>25192</v>
      </c>
      <c r="C8" s="29">
        <v>13580</v>
      </c>
      <c r="D8" s="48">
        <v>24.82</v>
      </c>
      <c r="E8" s="29">
        <v>558.3</v>
      </c>
      <c r="F8" s="29">
        <v>24.76</v>
      </c>
      <c r="G8" s="29">
        <v>34.47</v>
      </c>
      <c r="H8" s="29">
        <v>0.246</v>
      </c>
      <c r="I8" s="29">
        <v>3.87</v>
      </c>
      <c r="J8" s="29">
        <v>0.131</v>
      </c>
      <c r="K8" s="29">
        <v>44.88</v>
      </c>
      <c r="L8" s="29">
        <v>9.91</v>
      </c>
      <c r="M8" s="29">
        <v>7.44</v>
      </c>
      <c r="N8" s="29">
        <v>7.06</v>
      </c>
      <c r="O8" s="29">
        <v>506</v>
      </c>
      <c r="P8" s="29">
        <v>5</v>
      </c>
      <c r="Q8" s="37"/>
      <c r="R8" s="38"/>
      <c r="S8" s="38"/>
      <c r="T8" s="38"/>
      <c r="U8" s="38"/>
      <c r="V8" s="38"/>
      <c r="W8" s="38"/>
      <c r="X8" s="38"/>
    </row>
    <row r="9" s="2" customFormat="1" ht="22" customHeight="1" spans="1:24">
      <c r="A9" s="27">
        <v>5</v>
      </c>
      <c r="B9" s="28">
        <v>26670</v>
      </c>
      <c r="C9" s="29">
        <v>13530</v>
      </c>
      <c r="D9" s="48">
        <v>16.42</v>
      </c>
      <c r="E9" s="29">
        <v>446.4</v>
      </c>
      <c r="F9" s="29">
        <v>21.08</v>
      </c>
      <c r="G9" s="29">
        <v>37.31</v>
      </c>
      <c r="H9" s="29">
        <v>0.465</v>
      </c>
      <c r="I9" s="29">
        <v>6.54</v>
      </c>
      <c r="J9" s="29">
        <v>0.152</v>
      </c>
      <c r="K9" s="29">
        <v>47.07</v>
      </c>
      <c r="L9" s="29">
        <v>7.82</v>
      </c>
      <c r="M9" s="29">
        <v>7.44</v>
      </c>
      <c r="N9" s="29">
        <v>7.08</v>
      </c>
      <c r="O9" s="29">
        <v>448</v>
      </c>
      <c r="P9" s="29">
        <v>4</v>
      </c>
      <c r="Q9" s="37"/>
      <c r="R9" s="38"/>
      <c r="S9" s="38"/>
      <c r="T9" s="38"/>
      <c r="U9" s="38"/>
      <c r="V9" s="38"/>
      <c r="W9" s="38"/>
      <c r="X9" s="38"/>
    </row>
    <row r="10" s="2" customFormat="1" ht="22" customHeight="1" spans="1:24">
      <c r="A10" s="27">
        <v>6</v>
      </c>
      <c r="B10" s="28">
        <v>26928</v>
      </c>
      <c r="C10" s="29">
        <v>13400</v>
      </c>
      <c r="D10" s="48">
        <v>7.68</v>
      </c>
      <c r="E10" s="29">
        <v>489.4</v>
      </c>
      <c r="F10" s="29">
        <v>21.55</v>
      </c>
      <c r="G10" s="29">
        <v>27.43</v>
      </c>
      <c r="H10" s="29">
        <v>0.309</v>
      </c>
      <c r="I10" s="29">
        <v>4.24</v>
      </c>
      <c r="J10" s="29">
        <v>0.143</v>
      </c>
      <c r="K10" s="29">
        <v>32.32</v>
      </c>
      <c r="L10" s="29">
        <v>7.38</v>
      </c>
      <c r="M10" s="29">
        <v>7.46</v>
      </c>
      <c r="N10" s="29">
        <v>7.08</v>
      </c>
      <c r="O10" s="29">
        <v>407</v>
      </c>
      <c r="P10" s="29">
        <v>4</v>
      </c>
      <c r="Q10" s="37"/>
      <c r="R10" s="38"/>
      <c r="S10" s="38"/>
      <c r="T10" s="38"/>
      <c r="U10" s="38"/>
      <c r="V10" s="38"/>
      <c r="W10" s="38"/>
      <c r="X10" s="38"/>
    </row>
    <row r="11" s="2" customFormat="1" ht="22" customHeight="1" spans="1:24">
      <c r="A11" s="27">
        <v>7</v>
      </c>
      <c r="B11" s="28">
        <v>26965</v>
      </c>
      <c r="C11" s="29">
        <v>14990</v>
      </c>
      <c r="D11" s="48">
        <v>8.28</v>
      </c>
      <c r="E11" s="29">
        <v>433.6</v>
      </c>
      <c r="F11" s="29">
        <v>22.74</v>
      </c>
      <c r="G11" s="29">
        <v>32.65</v>
      </c>
      <c r="H11" s="29">
        <v>0.431</v>
      </c>
      <c r="I11" s="29">
        <v>5.24</v>
      </c>
      <c r="J11" s="29">
        <v>0.146</v>
      </c>
      <c r="K11" s="29">
        <v>39.9</v>
      </c>
      <c r="L11" s="29">
        <v>7.69</v>
      </c>
      <c r="M11" s="29">
        <v>7.41</v>
      </c>
      <c r="N11" s="29">
        <v>7.09</v>
      </c>
      <c r="O11" s="29">
        <v>316</v>
      </c>
      <c r="P11" s="29">
        <v>4</v>
      </c>
      <c r="Q11" s="37"/>
      <c r="R11" s="38"/>
      <c r="S11" s="38"/>
      <c r="T11" s="38"/>
      <c r="U11" s="38"/>
      <c r="V11" s="38"/>
      <c r="W11" s="38"/>
      <c r="X11" s="38"/>
    </row>
    <row r="12" s="2" customFormat="1" ht="22" customHeight="1" spans="1:24">
      <c r="A12" s="27">
        <v>8</v>
      </c>
      <c r="B12" s="28">
        <v>26752</v>
      </c>
      <c r="C12" s="29">
        <v>13990</v>
      </c>
      <c r="D12" s="48"/>
      <c r="E12" s="29">
        <v>394.7</v>
      </c>
      <c r="F12" s="29">
        <v>21.63</v>
      </c>
      <c r="G12" s="29">
        <v>30.86</v>
      </c>
      <c r="H12" s="29">
        <v>0.353</v>
      </c>
      <c r="I12" s="29">
        <v>4.4</v>
      </c>
      <c r="J12" s="29">
        <v>0.109</v>
      </c>
      <c r="K12" s="29">
        <v>33.72</v>
      </c>
      <c r="L12" s="29">
        <v>6.6</v>
      </c>
      <c r="M12" s="29">
        <v>7.39</v>
      </c>
      <c r="N12" s="29">
        <v>7.08</v>
      </c>
      <c r="O12" s="29">
        <v>374</v>
      </c>
      <c r="P12" s="29">
        <v>6</v>
      </c>
      <c r="Q12" s="37"/>
      <c r="R12" s="38"/>
      <c r="S12" s="38"/>
      <c r="T12" s="38"/>
      <c r="U12" s="38"/>
      <c r="V12" s="38"/>
      <c r="W12" s="38"/>
      <c r="X12" s="38"/>
    </row>
    <row r="13" s="2" customFormat="1" ht="22" customHeight="1" spans="1:24">
      <c r="A13" s="27">
        <v>9</v>
      </c>
      <c r="B13" s="28">
        <v>27320</v>
      </c>
      <c r="C13" s="29">
        <v>13830</v>
      </c>
      <c r="D13" s="48"/>
      <c r="E13" s="29">
        <v>271.3</v>
      </c>
      <c r="F13" s="29">
        <v>20.78</v>
      </c>
      <c r="G13" s="29">
        <v>19.3</v>
      </c>
      <c r="H13" s="29">
        <v>0.372</v>
      </c>
      <c r="I13" s="29">
        <v>3.35</v>
      </c>
      <c r="J13" s="29">
        <v>0.11</v>
      </c>
      <c r="K13" s="29">
        <v>24.36</v>
      </c>
      <c r="L13" s="29">
        <v>7.08</v>
      </c>
      <c r="M13" s="29">
        <v>7.36</v>
      </c>
      <c r="N13" s="29">
        <v>7.05</v>
      </c>
      <c r="O13" s="29">
        <v>241</v>
      </c>
      <c r="P13" s="29">
        <v>6</v>
      </c>
      <c r="Q13" s="37"/>
      <c r="R13" s="38"/>
      <c r="S13" s="38"/>
      <c r="T13" s="38"/>
      <c r="U13" s="38"/>
      <c r="V13" s="38"/>
      <c r="W13" s="38"/>
      <c r="X13" s="38"/>
    </row>
    <row r="14" s="2" customFormat="1" ht="22" customHeight="1" spans="1:24">
      <c r="A14" s="27">
        <v>10</v>
      </c>
      <c r="B14" s="28">
        <v>27730</v>
      </c>
      <c r="C14" s="29">
        <v>12040</v>
      </c>
      <c r="D14" s="48"/>
      <c r="E14" s="29">
        <v>263.8</v>
      </c>
      <c r="F14" s="29">
        <v>22.16</v>
      </c>
      <c r="G14" s="29">
        <v>17.06</v>
      </c>
      <c r="H14" s="29">
        <v>0.185</v>
      </c>
      <c r="I14" s="29">
        <v>2.71</v>
      </c>
      <c r="J14" s="29">
        <v>0.159</v>
      </c>
      <c r="K14" s="29">
        <v>18.16</v>
      </c>
      <c r="L14" s="29">
        <v>6.81</v>
      </c>
      <c r="M14" s="29">
        <v>7.38</v>
      </c>
      <c r="N14" s="29">
        <v>7.07</v>
      </c>
      <c r="O14" s="29">
        <v>377</v>
      </c>
      <c r="P14" s="29">
        <v>5</v>
      </c>
      <c r="Q14" s="37"/>
      <c r="R14" s="38"/>
      <c r="S14" s="38"/>
      <c r="T14" s="38"/>
      <c r="U14" s="38"/>
      <c r="V14" s="38"/>
      <c r="W14" s="38"/>
      <c r="X14" s="38"/>
    </row>
    <row r="15" s="2" customFormat="1" ht="22" customHeight="1" spans="1:24">
      <c r="A15" s="27">
        <v>11</v>
      </c>
      <c r="B15" s="28">
        <v>26438</v>
      </c>
      <c r="C15" s="29">
        <v>12040</v>
      </c>
      <c r="D15" s="48"/>
      <c r="E15" s="29">
        <v>208.8</v>
      </c>
      <c r="F15" s="29">
        <v>22.14</v>
      </c>
      <c r="G15" s="29">
        <v>18.91</v>
      </c>
      <c r="H15" s="29">
        <v>0.234</v>
      </c>
      <c r="I15" s="29">
        <v>4.6</v>
      </c>
      <c r="J15" s="29">
        <v>0.147</v>
      </c>
      <c r="K15" s="29">
        <v>29.28</v>
      </c>
      <c r="L15" s="29">
        <v>5.47</v>
      </c>
      <c r="M15" s="29">
        <v>7.38</v>
      </c>
      <c r="N15" s="29">
        <v>7.06</v>
      </c>
      <c r="O15" s="29">
        <v>293</v>
      </c>
      <c r="P15" s="29">
        <v>4</v>
      </c>
      <c r="Q15" s="37"/>
      <c r="R15" s="38"/>
      <c r="S15" s="38"/>
      <c r="T15" s="38"/>
      <c r="U15" s="38"/>
      <c r="V15" s="38"/>
      <c r="W15" s="38"/>
      <c r="X15" s="38"/>
    </row>
    <row r="16" s="2" customFormat="1" ht="22" customHeight="1" spans="1:24">
      <c r="A16" s="27">
        <v>12</v>
      </c>
      <c r="B16" s="28">
        <v>26677</v>
      </c>
      <c r="C16" s="29">
        <v>11280</v>
      </c>
      <c r="D16" s="48"/>
      <c r="E16" s="29">
        <v>221.7</v>
      </c>
      <c r="F16" s="29">
        <v>21.13</v>
      </c>
      <c r="G16" s="29">
        <v>23.22</v>
      </c>
      <c r="H16" s="29">
        <v>0.239</v>
      </c>
      <c r="I16" s="29">
        <v>3.28</v>
      </c>
      <c r="J16" s="29">
        <v>0.108</v>
      </c>
      <c r="K16" s="29">
        <v>27</v>
      </c>
      <c r="L16" s="29">
        <v>5.78</v>
      </c>
      <c r="M16" s="29">
        <v>7.41</v>
      </c>
      <c r="N16" s="29">
        <v>6.94</v>
      </c>
      <c r="O16" s="29">
        <v>266</v>
      </c>
      <c r="P16" s="29">
        <v>5</v>
      </c>
      <c r="Q16" s="37"/>
      <c r="R16" s="38"/>
      <c r="S16" s="38"/>
      <c r="T16" s="38"/>
      <c r="U16" s="38"/>
      <c r="V16" s="38"/>
      <c r="W16" s="38"/>
      <c r="X16" s="38"/>
    </row>
    <row r="17" s="2" customFormat="1" ht="22" customHeight="1" spans="1:24">
      <c r="A17" s="27">
        <v>13</v>
      </c>
      <c r="B17" s="28">
        <v>28232</v>
      </c>
      <c r="C17" s="29">
        <v>10830</v>
      </c>
      <c r="D17" s="48"/>
      <c r="E17" s="29">
        <v>218.8</v>
      </c>
      <c r="F17" s="29">
        <v>21.39</v>
      </c>
      <c r="G17" s="29">
        <v>23.43</v>
      </c>
      <c r="H17" s="29">
        <v>0.35</v>
      </c>
      <c r="I17" s="29">
        <v>3.93</v>
      </c>
      <c r="J17" s="29">
        <v>0.107</v>
      </c>
      <c r="K17" s="29">
        <v>29.66</v>
      </c>
      <c r="L17" s="29">
        <v>6.74</v>
      </c>
      <c r="M17" s="29">
        <v>7.46</v>
      </c>
      <c r="N17" s="29">
        <v>7.08</v>
      </c>
      <c r="O17" s="29">
        <v>326</v>
      </c>
      <c r="P17" s="29">
        <v>6</v>
      </c>
      <c r="Q17" s="37"/>
      <c r="R17" s="38"/>
      <c r="S17" s="38"/>
      <c r="T17" s="38"/>
      <c r="U17" s="38"/>
      <c r="V17" s="38"/>
      <c r="W17" s="38"/>
      <c r="X17" s="38"/>
    </row>
    <row r="18" s="2" customFormat="1" ht="22" customHeight="1" spans="1:24">
      <c r="A18" s="27">
        <v>14</v>
      </c>
      <c r="B18" s="28">
        <v>28175</v>
      </c>
      <c r="C18" s="29">
        <v>11330</v>
      </c>
      <c r="D18" s="48"/>
      <c r="E18" s="29">
        <v>244.6</v>
      </c>
      <c r="F18" s="29">
        <v>21.98</v>
      </c>
      <c r="G18" s="29">
        <v>20.91</v>
      </c>
      <c r="H18" s="29">
        <v>0.209</v>
      </c>
      <c r="I18" s="29">
        <v>4.57</v>
      </c>
      <c r="J18" s="29">
        <v>0.138</v>
      </c>
      <c r="K18" s="29">
        <v>28.09</v>
      </c>
      <c r="L18" s="29">
        <v>6.17</v>
      </c>
      <c r="M18" s="29">
        <v>7.39</v>
      </c>
      <c r="N18" s="29">
        <v>6.94</v>
      </c>
      <c r="O18" s="29">
        <v>284</v>
      </c>
      <c r="P18" s="29">
        <v>5</v>
      </c>
      <c r="Q18" s="37"/>
      <c r="R18" s="38"/>
      <c r="S18" s="38"/>
      <c r="T18" s="38"/>
      <c r="U18" s="38"/>
      <c r="V18" s="38"/>
      <c r="W18" s="38"/>
      <c r="X18" s="38"/>
    </row>
    <row r="19" s="2" customFormat="1" ht="22" customHeight="1" spans="1:24">
      <c r="A19" s="27">
        <v>15</v>
      </c>
      <c r="B19" s="28">
        <v>27550</v>
      </c>
      <c r="C19" s="29">
        <v>11130</v>
      </c>
      <c r="D19" s="48"/>
      <c r="E19" s="29">
        <v>213.7</v>
      </c>
      <c r="F19" s="29">
        <v>20.94</v>
      </c>
      <c r="G19" s="29">
        <v>14.14</v>
      </c>
      <c r="H19" s="29">
        <v>0.249</v>
      </c>
      <c r="I19" s="29">
        <v>2.48</v>
      </c>
      <c r="J19" s="29">
        <v>0.154</v>
      </c>
      <c r="K19" s="29">
        <v>16.78</v>
      </c>
      <c r="L19" s="29">
        <v>6.1</v>
      </c>
      <c r="M19" s="29">
        <v>7.34</v>
      </c>
      <c r="N19" s="29">
        <v>6.93</v>
      </c>
      <c r="O19" s="29">
        <v>216</v>
      </c>
      <c r="P19" s="29">
        <v>5</v>
      </c>
      <c r="Q19" s="37"/>
      <c r="R19" s="38"/>
      <c r="S19" s="38"/>
      <c r="T19" s="38"/>
      <c r="U19" s="38"/>
      <c r="V19" s="38"/>
      <c r="W19" s="38"/>
      <c r="X19" s="38"/>
    </row>
    <row r="20" s="2" customFormat="1" ht="22" customHeight="1" spans="1:24">
      <c r="A20" s="27">
        <v>16</v>
      </c>
      <c r="B20" s="28">
        <v>27502</v>
      </c>
      <c r="C20" s="29">
        <v>11690</v>
      </c>
      <c r="D20" s="48"/>
      <c r="E20" s="29">
        <v>181.6</v>
      </c>
      <c r="F20" s="29">
        <v>20.78</v>
      </c>
      <c r="G20" s="29">
        <v>12.65</v>
      </c>
      <c r="H20" s="29">
        <v>0.276</v>
      </c>
      <c r="I20" s="29">
        <v>2.54</v>
      </c>
      <c r="J20" s="29">
        <v>0.129</v>
      </c>
      <c r="K20" s="29">
        <v>19.18</v>
      </c>
      <c r="L20" s="29">
        <v>4.67</v>
      </c>
      <c r="M20" s="29">
        <v>7.38</v>
      </c>
      <c r="N20" s="50">
        <v>6.95</v>
      </c>
      <c r="O20" s="29">
        <v>198</v>
      </c>
      <c r="P20" s="29">
        <v>6</v>
      </c>
      <c r="Q20" s="37"/>
      <c r="R20" s="38"/>
      <c r="S20" s="38"/>
      <c r="T20" s="38"/>
      <c r="U20" s="38"/>
      <c r="V20" s="38"/>
      <c r="W20" s="38"/>
      <c r="X20" s="38"/>
    </row>
    <row r="21" s="2" customFormat="1" ht="22" customHeight="1" spans="1:24">
      <c r="A21" s="27">
        <v>17</v>
      </c>
      <c r="B21" s="28">
        <v>26970</v>
      </c>
      <c r="C21" s="29">
        <v>9750</v>
      </c>
      <c r="D21" s="48"/>
      <c r="E21" s="29">
        <v>187.3</v>
      </c>
      <c r="F21" s="29">
        <v>20.83</v>
      </c>
      <c r="G21" s="29">
        <v>18.25</v>
      </c>
      <c r="H21" s="29">
        <v>0.147</v>
      </c>
      <c r="I21" s="29">
        <v>2.88</v>
      </c>
      <c r="J21" s="29">
        <v>0.128</v>
      </c>
      <c r="K21" s="29">
        <v>22.39</v>
      </c>
      <c r="L21" s="29">
        <v>4.27</v>
      </c>
      <c r="M21" s="29">
        <v>7.44</v>
      </c>
      <c r="N21" s="29">
        <v>6.93</v>
      </c>
      <c r="O21" s="29">
        <v>189</v>
      </c>
      <c r="P21" s="29">
        <v>4</v>
      </c>
      <c r="Q21" s="37"/>
      <c r="R21" s="38"/>
      <c r="S21" s="38"/>
      <c r="T21" s="38"/>
      <c r="U21" s="38"/>
      <c r="V21" s="38"/>
      <c r="W21" s="38"/>
      <c r="X21" s="38"/>
    </row>
    <row r="22" s="2" customFormat="1" ht="22" customHeight="1" spans="1:24">
      <c r="A22" s="27">
        <v>18</v>
      </c>
      <c r="B22" s="28">
        <v>28398</v>
      </c>
      <c r="C22" s="29">
        <v>9650</v>
      </c>
      <c r="D22" s="48"/>
      <c r="E22" s="29">
        <v>202.9</v>
      </c>
      <c r="F22" s="29">
        <v>20.88</v>
      </c>
      <c r="G22" s="29">
        <v>19.23</v>
      </c>
      <c r="H22" s="29">
        <v>0.566</v>
      </c>
      <c r="I22" s="29">
        <v>2.86</v>
      </c>
      <c r="J22" s="29">
        <v>0.101</v>
      </c>
      <c r="K22" s="29">
        <v>21.11</v>
      </c>
      <c r="L22" s="29">
        <v>5.05</v>
      </c>
      <c r="M22" s="29">
        <v>7.44</v>
      </c>
      <c r="N22" s="29">
        <v>6.94</v>
      </c>
      <c r="O22" s="29">
        <v>211</v>
      </c>
      <c r="P22" s="29">
        <v>5</v>
      </c>
      <c r="Q22" s="37"/>
      <c r="R22" s="38"/>
      <c r="S22" s="38"/>
      <c r="T22" s="38"/>
      <c r="U22" s="38"/>
      <c r="V22" s="38"/>
      <c r="W22" s="38"/>
      <c r="X22" s="38"/>
    </row>
    <row r="23" s="2" customFormat="1" ht="22" customHeight="1" spans="1:24">
      <c r="A23" s="27">
        <v>19</v>
      </c>
      <c r="B23" s="28">
        <v>26820</v>
      </c>
      <c r="C23" s="29">
        <v>9950</v>
      </c>
      <c r="D23" s="48"/>
      <c r="E23" s="29">
        <v>218.7</v>
      </c>
      <c r="F23" s="29">
        <v>20.36</v>
      </c>
      <c r="G23" s="29">
        <v>20.22</v>
      </c>
      <c r="H23" s="29">
        <v>0.143</v>
      </c>
      <c r="I23" s="29">
        <v>3.07</v>
      </c>
      <c r="J23" s="29">
        <v>0.124</v>
      </c>
      <c r="K23" s="29">
        <v>22.12</v>
      </c>
      <c r="L23" s="29">
        <v>5.41</v>
      </c>
      <c r="M23" s="29">
        <v>7.4</v>
      </c>
      <c r="N23" s="29">
        <v>6.95</v>
      </c>
      <c r="O23" s="29">
        <v>266</v>
      </c>
      <c r="P23" s="29">
        <v>4</v>
      </c>
      <c r="Q23" s="37"/>
      <c r="R23" s="38"/>
      <c r="S23" s="38"/>
      <c r="T23" s="38"/>
      <c r="U23" s="38"/>
      <c r="V23" s="38"/>
      <c r="W23" s="38"/>
      <c r="X23" s="38"/>
    </row>
    <row r="24" s="2" customFormat="1" ht="22" customHeight="1" spans="1:24">
      <c r="A24" s="27">
        <v>20</v>
      </c>
      <c r="B24" s="28">
        <v>26546</v>
      </c>
      <c r="C24" s="29">
        <v>9340</v>
      </c>
      <c r="D24" s="48"/>
      <c r="E24" s="29">
        <v>183.6</v>
      </c>
      <c r="F24" s="29">
        <v>20.33</v>
      </c>
      <c r="G24" s="29">
        <v>22.87</v>
      </c>
      <c r="H24" s="29">
        <v>0.174</v>
      </c>
      <c r="I24" s="29">
        <v>3.01</v>
      </c>
      <c r="J24" s="29">
        <v>0.211</v>
      </c>
      <c r="K24" s="29">
        <v>25.13</v>
      </c>
      <c r="L24" s="29">
        <v>10.41</v>
      </c>
      <c r="M24" s="29">
        <v>7.39</v>
      </c>
      <c r="N24" s="29">
        <v>6.91</v>
      </c>
      <c r="O24" s="29">
        <v>240</v>
      </c>
      <c r="P24" s="29">
        <v>5</v>
      </c>
      <c r="Q24" s="37"/>
      <c r="R24" s="38"/>
      <c r="S24" s="38"/>
      <c r="T24" s="38"/>
      <c r="U24" s="38"/>
      <c r="V24" s="38"/>
      <c r="W24" s="38"/>
      <c r="X24" s="38"/>
    </row>
    <row r="25" s="2" customFormat="1" ht="22" customHeight="1" spans="1:24">
      <c r="A25" s="27">
        <v>21</v>
      </c>
      <c r="B25" s="28">
        <v>26530</v>
      </c>
      <c r="C25" s="29">
        <v>9860</v>
      </c>
      <c r="D25" s="48"/>
      <c r="E25" s="29">
        <v>207.8</v>
      </c>
      <c r="F25" s="29">
        <v>18.63</v>
      </c>
      <c r="G25" s="29">
        <v>22.39</v>
      </c>
      <c r="H25" s="29">
        <v>0.211</v>
      </c>
      <c r="I25" s="29">
        <v>3.56</v>
      </c>
      <c r="J25" s="29">
        <v>0.141</v>
      </c>
      <c r="K25" s="29">
        <v>24.58</v>
      </c>
      <c r="L25" s="29">
        <v>9.32</v>
      </c>
      <c r="M25" s="29">
        <v>7.41</v>
      </c>
      <c r="N25" s="29">
        <v>6.93</v>
      </c>
      <c r="O25" s="29">
        <v>276</v>
      </c>
      <c r="P25" s="29">
        <v>4</v>
      </c>
      <c r="Q25" s="37"/>
      <c r="R25" s="38"/>
      <c r="S25" s="38"/>
      <c r="T25" s="38"/>
      <c r="U25" s="38"/>
      <c r="V25" s="38"/>
      <c r="W25" s="38"/>
      <c r="X25" s="38"/>
    </row>
    <row r="26" s="2" customFormat="1" ht="22" customHeight="1" spans="1:24">
      <c r="A26" s="27">
        <v>22</v>
      </c>
      <c r="B26" s="28">
        <v>26430</v>
      </c>
      <c r="C26" s="29">
        <v>9380</v>
      </c>
      <c r="D26" s="48">
        <v>26.14</v>
      </c>
      <c r="E26" s="29">
        <v>211.3</v>
      </c>
      <c r="F26" s="29">
        <v>19.78</v>
      </c>
      <c r="G26" s="29">
        <v>32.22</v>
      </c>
      <c r="H26" s="29">
        <v>0.204</v>
      </c>
      <c r="I26" s="29">
        <v>3.77</v>
      </c>
      <c r="J26" s="29">
        <v>0.139</v>
      </c>
      <c r="K26" s="29">
        <v>36.49</v>
      </c>
      <c r="L26" s="29">
        <v>8.81</v>
      </c>
      <c r="M26" s="29">
        <v>7.4</v>
      </c>
      <c r="N26" s="29">
        <v>6.96</v>
      </c>
      <c r="O26" s="29">
        <v>203</v>
      </c>
      <c r="P26" s="29">
        <v>6</v>
      </c>
      <c r="Q26" s="37"/>
      <c r="R26" s="38"/>
      <c r="S26" s="38"/>
      <c r="T26" s="38"/>
      <c r="U26" s="38"/>
      <c r="V26" s="38"/>
      <c r="W26" s="38"/>
      <c r="X26" s="38"/>
    </row>
    <row r="27" s="2" customFormat="1" ht="22" customHeight="1" spans="1:24">
      <c r="A27" s="27">
        <v>23</v>
      </c>
      <c r="B27" s="28">
        <v>24131</v>
      </c>
      <c r="C27" s="29">
        <v>10150</v>
      </c>
      <c r="D27" s="48">
        <v>60.28</v>
      </c>
      <c r="E27" s="29">
        <v>184.6</v>
      </c>
      <c r="F27" s="29">
        <v>18.86</v>
      </c>
      <c r="G27" s="29">
        <v>19.64</v>
      </c>
      <c r="H27" s="29">
        <v>0.322</v>
      </c>
      <c r="I27" s="29">
        <v>3.38</v>
      </c>
      <c r="J27" s="29">
        <v>0.157</v>
      </c>
      <c r="K27" s="29">
        <v>21.51</v>
      </c>
      <c r="L27" s="50">
        <v>7.51</v>
      </c>
      <c r="M27" s="29">
        <v>7.38</v>
      </c>
      <c r="N27" s="29">
        <v>7.04</v>
      </c>
      <c r="O27" s="29">
        <v>208</v>
      </c>
      <c r="P27" s="29">
        <v>4</v>
      </c>
      <c r="Q27" s="37"/>
      <c r="R27" s="38"/>
      <c r="S27" s="38"/>
      <c r="T27" s="38"/>
      <c r="U27" s="38"/>
      <c r="V27" s="38"/>
      <c r="W27" s="38"/>
      <c r="X27" s="38"/>
    </row>
    <row r="28" s="2" customFormat="1" ht="22" customHeight="1" spans="1:24">
      <c r="A28" s="27">
        <v>24</v>
      </c>
      <c r="B28" s="28">
        <v>26760</v>
      </c>
      <c r="C28" s="29">
        <v>9940</v>
      </c>
      <c r="D28" s="48">
        <v>161.28</v>
      </c>
      <c r="E28" s="29">
        <v>148.3</v>
      </c>
      <c r="F28" s="29">
        <v>18.78</v>
      </c>
      <c r="G28" s="29">
        <v>11.91</v>
      </c>
      <c r="H28" s="29">
        <v>0.153</v>
      </c>
      <c r="I28" s="29">
        <v>1.63</v>
      </c>
      <c r="J28" s="29">
        <v>0.154</v>
      </c>
      <c r="K28" s="29">
        <v>18.06</v>
      </c>
      <c r="L28" s="29">
        <v>6.27</v>
      </c>
      <c r="M28" s="29">
        <v>7.38</v>
      </c>
      <c r="N28" s="29">
        <v>7.06</v>
      </c>
      <c r="O28" s="29">
        <v>230</v>
      </c>
      <c r="P28" s="29">
        <v>4</v>
      </c>
      <c r="Q28" s="37"/>
      <c r="R28" s="38"/>
      <c r="S28" s="38"/>
      <c r="T28" s="38"/>
      <c r="U28" s="38"/>
      <c r="V28" s="38"/>
      <c r="W28" s="38"/>
      <c r="X28" s="38"/>
    </row>
    <row r="29" s="2" customFormat="1" ht="22" customHeight="1" spans="1:24">
      <c r="A29" s="27">
        <v>25</v>
      </c>
      <c r="B29" s="28">
        <v>26624</v>
      </c>
      <c r="C29" s="29">
        <v>9460</v>
      </c>
      <c r="D29" s="48">
        <v>70.06</v>
      </c>
      <c r="E29" s="29">
        <v>168.1</v>
      </c>
      <c r="F29" s="29">
        <v>19.91</v>
      </c>
      <c r="G29" s="29">
        <v>11.29</v>
      </c>
      <c r="H29" s="29">
        <v>0.212</v>
      </c>
      <c r="I29" s="29">
        <v>2.78</v>
      </c>
      <c r="J29" s="29">
        <v>0.151</v>
      </c>
      <c r="K29" s="29">
        <v>18.73</v>
      </c>
      <c r="L29" s="29">
        <v>5.05</v>
      </c>
      <c r="M29" s="29">
        <v>7.38</v>
      </c>
      <c r="N29" s="29">
        <v>7.03</v>
      </c>
      <c r="O29" s="29">
        <v>218</v>
      </c>
      <c r="P29" s="29">
        <v>4</v>
      </c>
      <c r="Q29" s="37"/>
      <c r="R29" s="38"/>
      <c r="S29" s="38"/>
      <c r="T29" s="38"/>
      <c r="U29" s="38"/>
      <c r="V29" s="38"/>
      <c r="W29" s="38"/>
      <c r="X29" s="38"/>
    </row>
    <row r="30" s="2" customFormat="1" ht="22" customHeight="1" spans="1:24">
      <c r="A30" s="27">
        <v>26</v>
      </c>
      <c r="B30" s="28">
        <v>27056</v>
      </c>
      <c r="C30" s="29">
        <v>9150</v>
      </c>
      <c r="D30" s="49">
        <v>26.16</v>
      </c>
      <c r="E30" s="29">
        <v>103.4</v>
      </c>
      <c r="F30" s="29">
        <v>18.83</v>
      </c>
      <c r="G30" s="50">
        <v>6.2</v>
      </c>
      <c r="H30" s="29">
        <v>0.201</v>
      </c>
      <c r="I30" s="29">
        <v>1.38</v>
      </c>
      <c r="J30" s="29">
        <v>0.261</v>
      </c>
      <c r="K30" s="29">
        <v>14</v>
      </c>
      <c r="L30" s="29">
        <v>6.04</v>
      </c>
      <c r="M30" s="29">
        <v>7.4</v>
      </c>
      <c r="N30" s="29">
        <v>6.93</v>
      </c>
      <c r="O30" s="29">
        <v>194</v>
      </c>
      <c r="P30" s="29">
        <v>4</v>
      </c>
      <c r="Q30" s="37"/>
      <c r="R30" s="38"/>
      <c r="S30" s="38"/>
      <c r="T30" s="38"/>
      <c r="U30" s="38"/>
      <c r="V30" s="38"/>
      <c r="W30" s="38"/>
      <c r="X30" s="38"/>
    </row>
    <row r="31" s="2" customFormat="1" ht="22" customHeight="1" spans="1:24">
      <c r="A31" s="27">
        <v>27</v>
      </c>
      <c r="B31" s="28">
        <v>26095</v>
      </c>
      <c r="C31" s="29">
        <v>8300</v>
      </c>
      <c r="D31" s="48">
        <v>8.7</v>
      </c>
      <c r="E31" s="29">
        <v>166.4</v>
      </c>
      <c r="F31" s="29">
        <v>19.71</v>
      </c>
      <c r="G31" s="29">
        <v>17.54</v>
      </c>
      <c r="H31" s="29">
        <v>0.238</v>
      </c>
      <c r="I31" s="29">
        <v>1.83</v>
      </c>
      <c r="J31" s="29">
        <v>0.159</v>
      </c>
      <c r="K31" s="29">
        <v>15.14</v>
      </c>
      <c r="L31" s="29">
        <v>4.43</v>
      </c>
      <c r="M31" s="29">
        <v>7.4</v>
      </c>
      <c r="N31" s="29">
        <v>6.93</v>
      </c>
      <c r="O31" s="29">
        <v>201</v>
      </c>
      <c r="P31" s="29">
        <v>4</v>
      </c>
      <c r="Q31" s="37"/>
      <c r="R31" s="38"/>
      <c r="S31" s="38"/>
      <c r="T31" s="38"/>
      <c r="U31" s="38"/>
      <c r="V31" s="38"/>
      <c r="W31" s="38"/>
      <c r="X31" s="38"/>
    </row>
    <row r="32" s="2" customFormat="1" ht="22" customHeight="1" spans="1:24">
      <c r="A32" s="27">
        <v>28</v>
      </c>
      <c r="B32" s="28">
        <v>27060</v>
      </c>
      <c r="C32" s="29">
        <v>8740</v>
      </c>
      <c r="D32" s="48">
        <v>21.02</v>
      </c>
      <c r="E32" s="29">
        <v>131.6</v>
      </c>
      <c r="F32" s="29">
        <v>15.58</v>
      </c>
      <c r="G32" s="29">
        <v>10.68</v>
      </c>
      <c r="H32" s="29">
        <v>0.12</v>
      </c>
      <c r="I32" s="29">
        <v>1.98</v>
      </c>
      <c r="J32" s="29">
        <v>0.193</v>
      </c>
      <c r="K32" s="29">
        <v>15.59</v>
      </c>
      <c r="L32" s="29">
        <v>4.85</v>
      </c>
      <c r="M32" s="29">
        <v>7.36</v>
      </c>
      <c r="N32" s="29">
        <v>7.05</v>
      </c>
      <c r="O32" s="29">
        <v>187</v>
      </c>
      <c r="P32" s="29">
        <v>5</v>
      </c>
      <c r="Q32" s="37"/>
      <c r="R32" s="38"/>
      <c r="S32" s="38"/>
      <c r="T32" s="38"/>
      <c r="U32" s="38"/>
      <c r="V32" s="38"/>
      <c r="W32" s="38"/>
      <c r="X32" s="38"/>
    </row>
    <row r="33" s="2" customFormat="1" ht="22" customHeight="1" spans="1:24">
      <c r="A33" s="27">
        <v>29</v>
      </c>
      <c r="B33" s="28">
        <v>27745</v>
      </c>
      <c r="C33" s="29">
        <v>7970</v>
      </c>
      <c r="D33" s="48">
        <v>13.06</v>
      </c>
      <c r="E33" s="29">
        <v>153.4</v>
      </c>
      <c r="F33" s="29">
        <v>19.08</v>
      </c>
      <c r="G33" s="29">
        <v>11.7</v>
      </c>
      <c r="H33" s="29">
        <v>0.138</v>
      </c>
      <c r="I33" s="29">
        <v>3.49</v>
      </c>
      <c r="J33" s="29">
        <v>0.224</v>
      </c>
      <c r="K33" s="29">
        <v>19.14</v>
      </c>
      <c r="L33" s="29">
        <v>6.76</v>
      </c>
      <c r="M33" s="29">
        <v>7.35</v>
      </c>
      <c r="N33" s="29">
        <v>7.08</v>
      </c>
      <c r="O33" s="29">
        <v>207</v>
      </c>
      <c r="P33" s="29">
        <v>5</v>
      </c>
      <c r="Q33" s="37"/>
      <c r="R33" s="38"/>
      <c r="S33" s="38"/>
      <c r="T33" s="38"/>
      <c r="U33" s="38"/>
      <c r="V33" s="38"/>
      <c r="W33" s="38"/>
      <c r="X33" s="38"/>
    </row>
    <row r="34" s="2" customFormat="1" ht="22" customHeight="1" spans="1:24">
      <c r="A34" s="27">
        <v>30</v>
      </c>
      <c r="B34" s="28">
        <v>27041</v>
      </c>
      <c r="C34" s="29">
        <v>8380</v>
      </c>
      <c r="D34" s="29">
        <v>16.78</v>
      </c>
      <c r="E34" s="29">
        <v>161.4</v>
      </c>
      <c r="F34" s="29">
        <v>18.86</v>
      </c>
      <c r="G34" s="29">
        <v>13.57</v>
      </c>
      <c r="H34" s="29">
        <v>0.109</v>
      </c>
      <c r="I34" s="29">
        <v>2.78</v>
      </c>
      <c r="J34" s="29">
        <v>0.23</v>
      </c>
      <c r="K34" s="29">
        <v>17.36</v>
      </c>
      <c r="L34" s="29">
        <v>6.97</v>
      </c>
      <c r="M34" s="29">
        <v>7.35</v>
      </c>
      <c r="N34" s="29">
        <v>7.06</v>
      </c>
      <c r="O34" s="29">
        <v>210</v>
      </c>
      <c r="P34" s="29">
        <v>6</v>
      </c>
      <c r="Q34" s="37"/>
      <c r="R34" s="38"/>
      <c r="S34" s="38"/>
      <c r="T34" s="38"/>
      <c r="U34" s="38"/>
      <c r="V34" s="38"/>
      <c r="W34" s="38"/>
      <c r="X34" s="38"/>
    </row>
    <row r="35" s="2" customFormat="1" ht="22" customHeight="1" spans="1:24">
      <c r="A35" s="27">
        <v>31</v>
      </c>
      <c r="B35" s="30">
        <v>27190</v>
      </c>
      <c r="C35" s="31">
        <v>8460</v>
      </c>
      <c r="D35" s="31">
        <v>17.52</v>
      </c>
      <c r="E35" s="32">
        <v>201.7</v>
      </c>
      <c r="F35" s="31">
        <v>18.87</v>
      </c>
      <c r="G35" s="32">
        <v>19.03</v>
      </c>
      <c r="H35" s="31">
        <v>0.23</v>
      </c>
      <c r="I35" s="32">
        <v>3.4</v>
      </c>
      <c r="J35" s="31">
        <v>0.209</v>
      </c>
      <c r="K35" s="32">
        <v>23.59</v>
      </c>
      <c r="L35" s="31">
        <v>7.83</v>
      </c>
      <c r="M35" s="32">
        <v>7.39</v>
      </c>
      <c r="N35" s="31">
        <v>7.04</v>
      </c>
      <c r="O35" s="32">
        <v>228</v>
      </c>
      <c r="P35" s="31">
        <v>5</v>
      </c>
      <c r="Q35" s="37"/>
      <c r="R35" s="38"/>
      <c r="S35" s="38"/>
      <c r="T35" s="38"/>
      <c r="U35" s="38"/>
      <c r="V35" s="38"/>
      <c r="W35" s="38"/>
      <c r="X35" s="38"/>
    </row>
    <row r="36" s="2" customFormat="1" ht="22" customHeight="1" spans="1:24">
      <c r="A36" s="27" t="s">
        <v>21</v>
      </c>
      <c r="B36" s="12">
        <f>SUM(B5:B35)</f>
        <v>825604</v>
      </c>
      <c r="C36" s="43">
        <f>SUM(C5:C35)</f>
        <v>344070</v>
      </c>
      <c r="D36" s="13">
        <f>SUM(D5:D35)</f>
        <v>533.92</v>
      </c>
      <c r="E36" s="14">
        <f>AVERAGE(E5:E35)</f>
        <v>274.703225806452</v>
      </c>
      <c r="F36" s="14">
        <f t="shared" ref="F36:X36" si="0">AVERAGE(F5:F35)</f>
        <v>21.0003225806452</v>
      </c>
      <c r="G36" s="14">
        <f t="shared" si="0"/>
        <v>22.3351612903226</v>
      </c>
      <c r="H36" s="14">
        <f t="shared" si="0"/>
        <v>0.269741935483871</v>
      </c>
      <c r="I36" s="14">
        <f t="shared" si="0"/>
        <v>3.67387096774194</v>
      </c>
      <c r="J36" s="14">
        <f t="shared" si="0"/>
        <v>0.157774193548387</v>
      </c>
      <c r="K36" s="14">
        <f t="shared" si="0"/>
        <v>27.2503225806452</v>
      </c>
      <c r="L36" s="14">
        <f t="shared" si="0"/>
        <v>6.83483870967742</v>
      </c>
      <c r="M36" s="14">
        <f t="shared" si="0"/>
        <v>7.40032258064516</v>
      </c>
      <c r="N36" s="14">
        <f t="shared" si="0"/>
        <v>7.00838709677419</v>
      </c>
      <c r="O36" s="51">
        <f t="shared" si="0"/>
        <v>284.903225806452</v>
      </c>
      <c r="P36" s="14">
        <f t="shared" si="0"/>
        <v>4.80645161290323</v>
      </c>
      <c r="Q36" s="14"/>
      <c r="R36" s="14"/>
      <c r="S36" s="38" t="e">
        <f t="shared" si="0"/>
        <v>#DIV/0!</v>
      </c>
      <c r="T36" s="38" t="e">
        <f t="shared" si="0"/>
        <v>#DIV/0!</v>
      </c>
      <c r="U36" s="38" t="e">
        <f t="shared" si="0"/>
        <v>#DIV/0!</v>
      </c>
      <c r="V36" s="38"/>
      <c r="W36" s="38" t="e">
        <f t="shared" si="0"/>
        <v>#DIV/0!</v>
      </c>
      <c r="X36" s="38" t="e">
        <f t="shared" si="0"/>
        <v>#DIV/0!</v>
      </c>
    </row>
    <row r="37" s="3" customFormat="1" ht="22" customHeight="1" spans="3:22">
      <c r="C37" s="44" t="s">
        <v>22</v>
      </c>
      <c r="D37" s="34"/>
      <c r="G37" s="35"/>
      <c r="H37" s="35"/>
      <c r="I37" s="35"/>
      <c r="L37" s="36" t="s">
        <v>23</v>
      </c>
      <c r="M37" s="36"/>
      <c r="U37" s="34" t="s">
        <v>24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opLeftCell="A8" workbookViewId="0">
      <selection activeCell="D9" sqref="D9"/>
    </sheetView>
  </sheetViews>
  <sheetFormatPr defaultColWidth="9" defaultRowHeight="13.5"/>
  <cols>
    <col min="1" max="1" width="4.375" style="2" customWidth="1"/>
    <col min="2" max="2" width="9.75" customWidth="1"/>
    <col min="3" max="3" width="9" style="40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.75" customWidth="1"/>
    <col min="19" max="24" width="12.3833333333333" customWidth="1"/>
  </cols>
  <sheetData>
    <row r="1" ht="36" customHeight="1" spans="1:24">
      <c r="A1" s="23" t="s">
        <v>32</v>
      </c>
      <c r="B1" s="23"/>
      <c r="C1" s="41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42" t="s">
        <v>3</v>
      </c>
      <c r="D2" s="24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42"/>
      <c r="D3" s="25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2" customHeight="1" spans="1:24">
      <c r="A4" s="11"/>
      <c r="B4" s="10"/>
      <c r="C4" s="42"/>
      <c r="D4" s="26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28">
        <v>26340</v>
      </c>
      <c r="C5" s="29">
        <v>8590</v>
      </c>
      <c r="D5" s="29">
        <v>21.7</v>
      </c>
      <c r="E5" s="29">
        <v>190.6</v>
      </c>
      <c r="F5" s="29">
        <v>20.31</v>
      </c>
      <c r="G5" s="29">
        <v>18.24</v>
      </c>
      <c r="H5" s="29">
        <v>0.211</v>
      </c>
      <c r="I5" s="29">
        <v>3.29</v>
      </c>
      <c r="J5" s="29">
        <v>0.136</v>
      </c>
      <c r="K5" s="29">
        <v>23.85</v>
      </c>
      <c r="L5" s="29">
        <v>6.46</v>
      </c>
      <c r="M5" s="29">
        <v>7.35</v>
      </c>
      <c r="N5" s="29">
        <v>7.03</v>
      </c>
      <c r="O5" s="29">
        <v>208</v>
      </c>
      <c r="P5" s="29">
        <v>5</v>
      </c>
      <c r="Q5" s="37"/>
      <c r="R5" s="38"/>
      <c r="S5" s="38"/>
      <c r="T5" s="38"/>
      <c r="U5" s="38"/>
      <c r="V5" s="38"/>
      <c r="W5" s="38"/>
      <c r="X5" s="38"/>
    </row>
    <row r="6" s="2" customFormat="1" ht="22" customHeight="1" spans="1:24">
      <c r="A6" s="27">
        <v>2</v>
      </c>
      <c r="B6" s="28">
        <v>29809</v>
      </c>
      <c r="C6" s="29">
        <v>8880</v>
      </c>
      <c r="D6" s="29">
        <v>12.4</v>
      </c>
      <c r="E6" s="29">
        <v>166.1</v>
      </c>
      <c r="F6" s="29">
        <v>16.83</v>
      </c>
      <c r="G6" s="29">
        <v>17.61</v>
      </c>
      <c r="H6" s="29">
        <v>0.112</v>
      </c>
      <c r="I6" s="29">
        <v>3.55</v>
      </c>
      <c r="J6" s="29">
        <v>0.125</v>
      </c>
      <c r="K6" s="29">
        <v>24.39</v>
      </c>
      <c r="L6" s="29">
        <v>7.62</v>
      </c>
      <c r="M6" s="29">
        <v>7.36</v>
      </c>
      <c r="N6" s="29">
        <v>7.08</v>
      </c>
      <c r="O6" s="29">
        <v>207</v>
      </c>
      <c r="P6" s="29">
        <v>4</v>
      </c>
      <c r="Q6" s="37"/>
      <c r="R6" s="38"/>
      <c r="S6" s="38"/>
      <c r="T6" s="38"/>
      <c r="U6" s="38"/>
      <c r="V6" s="38"/>
      <c r="W6" s="38"/>
      <c r="X6" s="38"/>
    </row>
    <row r="7" s="2" customFormat="1" ht="22" customHeight="1" spans="1:24">
      <c r="A7" s="27">
        <v>3</v>
      </c>
      <c r="B7" s="28">
        <v>30574</v>
      </c>
      <c r="C7" s="29">
        <v>8690</v>
      </c>
      <c r="D7" s="29">
        <v>21.56</v>
      </c>
      <c r="E7" s="29">
        <v>148.7</v>
      </c>
      <c r="F7" s="29">
        <v>16.68</v>
      </c>
      <c r="G7" s="29">
        <v>15.16</v>
      </c>
      <c r="H7" s="29">
        <v>0.182</v>
      </c>
      <c r="I7" s="29">
        <v>3.41</v>
      </c>
      <c r="J7" s="29">
        <v>0.101</v>
      </c>
      <c r="K7" s="29">
        <v>17.82</v>
      </c>
      <c r="L7" s="29">
        <v>7.17</v>
      </c>
      <c r="M7" s="29">
        <v>7.4</v>
      </c>
      <c r="N7" s="29">
        <v>7.08</v>
      </c>
      <c r="O7" s="29">
        <v>217</v>
      </c>
      <c r="P7" s="29">
        <v>4</v>
      </c>
      <c r="Q7" s="37"/>
      <c r="R7" s="38"/>
      <c r="S7" s="38"/>
      <c r="T7" s="38"/>
      <c r="U7" s="38"/>
      <c r="V7" s="38"/>
      <c r="W7" s="38"/>
      <c r="X7" s="38"/>
    </row>
    <row r="8" s="2" customFormat="1" ht="22" customHeight="1" spans="1:24">
      <c r="A8" s="27">
        <v>4</v>
      </c>
      <c r="B8" s="28">
        <v>30210</v>
      </c>
      <c r="C8" s="29">
        <v>8870</v>
      </c>
      <c r="D8" s="29">
        <v>16.9</v>
      </c>
      <c r="E8" s="29">
        <v>169.6</v>
      </c>
      <c r="F8" s="29">
        <v>19.71</v>
      </c>
      <c r="G8" s="29">
        <v>16.63</v>
      </c>
      <c r="H8" s="29">
        <v>0.221</v>
      </c>
      <c r="I8" s="29">
        <v>3.18</v>
      </c>
      <c r="J8" s="29">
        <v>0.108</v>
      </c>
      <c r="K8" s="29">
        <v>23.3</v>
      </c>
      <c r="L8" s="29">
        <v>7.62</v>
      </c>
      <c r="M8" s="29">
        <v>7.39</v>
      </c>
      <c r="N8" s="29">
        <v>7.08</v>
      </c>
      <c r="O8" s="29">
        <v>198</v>
      </c>
      <c r="P8" s="29">
        <v>5</v>
      </c>
      <c r="Q8" s="37"/>
      <c r="R8" s="38"/>
      <c r="S8" s="38"/>
      <c r="T8" s="38"/>
      <c r="U8" s="38"/>
      <c r="V8" s="38"/>
      <c r="W8" s="38"/>
      <c r="X8" s="38"/>
    </row>
    <row r="9" s="2" customFormat="1" ht="22" customHeight="1" spans="1:24">
      <c r="A9" s="27">
        <v>5</v>
      </c>
      <c r="B9" s="28">
        <v>30143</v>
      </c>
      <c r="C9" s="29">
        <v>6100</v>
      </c>
      <c r="D9" s="29">
        <v>17.22</v>
      </c>
      <c r="E9" s="29">
        <v>154.3</v>
      </c>
      <c r="F9" s="29">
        <v>18.63</v>
      </c>
      <c r="G9" s="29">
        <v>14.03</v>
      </c>
      <c r="H9" s="29">
        <v>0.219</v>
      </c>
      <c r="I9" s="29">
        <v>3.18</v>
      </c>
      <c r="J9" s="29">
        <v>0.125</v>
      </c>
      <c r="K9" s="29">
        <v>16.25</v>
      </c>
      <c r="L9" s="29">
        <v>7.02</v>
      </c>
      <c r="M9" s="29">
        <v>7.41</v>
      </c>
      <c r="N9" s="29">
        <v>7.03</v>
      </c>
      <c r="O9" s="29">
        <v>241</v>
      </c>
      <c r="P9" s="29">
        <v>6</v>
      </c>
      <c r="Q9" s="37"/>
      <c r="R9" s="38"/>
      <c r="S9" s="38"/>
      <c r="T9" s="38"/>
      <c r="U9" s="38"/>
      <c r="V9" s="38"/>
      <c r="W9" s="38"/>
      <c r="X9" s="38"/>
    </row>
    <row r="10" s="2" customFormat="1" ht="22" customHeight="1" spans="1:24">
      <c r="A10" s="27">
        <v>6</v>
      </c>
      <c r="B10" s="28">
        <v>29962</v>
      </c>
      <c r="C10" s="29">
        <v>7890</v>
      </c>
      <c r="D10" s="29">
        <v>21.82</v>
      </c>
      <c r="E10" s="29">
        <v>170.8</v>
      </c>
      <c r="F10" s="29">
        <v>19.01</v>
      </c>
      <c r="G10" s="29">
        <v>16.11</v>
      </c>
      <c r="H10" s="29">
        <v>0.224</v>
      </c>
      <c r="I10" s="29">
        <v>3.29</v>
      </c>
      <c r="J10" s="29">
        <v>0.118</v>
      </c>
      <c r="K10" s="29">
        <v>19.2</v>
      </c>
      <c r="L10" s="29">
        <v>6.81</v>
      </c>
      <c r="M10" s="29">
        <v>7.4</v>
      </c>
      <c r="N10" s="29">
        <v>7.05</v>
      </c>
      <c r="O10" s="29">
        <v>250</v>
      </c>
      <c r="P10" s="29">
        <v>5</v>
      </c>
      <c r="Q10" s="37"/>
      <c r="R10" s="38"/>
      <c r="S10" s="38"/>
      <c r="T10" s="38"/>
      <c r="U10" s="38"/>
      <c r="V10" s="38"/>
      <c r="W10" s="38"/>
      <c r="X10" s="38"/>
    </row>
    <row r="11" s="2" customFormat="1" ht="22" customHeight="1" spans="1:24">
      <c r="A11" s="27">
        <v>7</v>
      </c>
      <c r="B11" s="28">
        <v>30040</v>
      </c>
      <c r="C11" s="29">
        <v>7750</v>
      </c>
      <c r="D11" s="29">
        <v>22.24</v>
      </c>
      <c r="E11" s="29">
        <v>144.1</v>
      </c>
      <c r="F11" s="29">
        <v>18.73</v>
      </c>
      <c r="G11" s="29">
        <v>18.83</v>
      </c>
      <c r="H11" s="29">
        <v>0.166</v>
      </c>
      <c r="I11" s="29">
        <v>3.11</v>
      </c>
      <c r="J11" s="29">
        <v>0.107</v>
      </c>
      <c r="K11" s="29">
        <v>22.78</v>
      </c>
      <c r="L11" s="29">
        <v>7.51</v>
      </c>
      <c r="M11" s="29">
        <v>7.38</v>
      </c>
      <c r="N11" s="29">
        <v>7.09</v>
      </c>
      <c r="O11" s="29">
        <v>201</v>
      </c>
      <c r="P11" s="29">
        <v>5</v>
      </c>
      <c r="Q11" s="37"/>
      <c r="R11" s="38"/>
      <c r="S11" s="38"/>
      <c r="T11" s="38"/>
      <c r="U11" s="38"/>
      <c r="V11" s="38"/>
      <c r="W11" s="38"/>
      <c r="X11" s="38"/>
    </row>
    <row r="12" s="2" customFormat="1" ht="22" customHeight="1" spans="1:24">
      <c r="A12" s="27">
        <v>8</v>
      </c>
      <c r="B12" s="28">
        <v>30036</v>
      </c>
      <c r="C12" s="29">
        <v>8390</v>
      </c>
      <c r="D12" s="29">
        <v>17.06</v>
      </c>
      <c r="E12" s="29">
        <v>128.6</v>
      </c>
      <c r="F12" s="29">
        <v>17.79</v>
      </c>
      <c r="G12" s="29">
        <v>15.64</v>
      </c>
      <c r="H12" s="29">
        <v>0.206</v>
      </c>
      <c r="I12" s="29">
        <v>3.56</v>
      </c>
      <c r="J12" s="29">
        <v>0.141</v>
      </c>
      <c r="K12" s="29">
        <v>18.89</v>
      </c>
      <c r="L12" s="29">
        <v>6.66</v>
      </c>
      <c r="M12" s="29">
        <v>7.43</v>
      </c>
      <c r="N12" s="29">
        <v>7.09</v>
      </c>
      <c r="O12" s="29">
        <v>257</v>
      </c>
      <c r="P12" s="29">
        <v>5</v>
      </c>
      <c r="Q12" s="37"/>
      <c r="R12" s="38"/>
      <c r="S12" s="38"/>
      <c r="T12" s="38"/>
      <c r="U12" s="38"/>
      <c r="V12" s="38"/>
      <c r="W12" s="38"/>
      <c r="X12" s="38"/>
    </row>
    <row r="13" s="2" customFormat="1" ht="22" customHeight="1" spans="1:24">
      <c r="A13" s="27">
        <v>9</v>
      </c>
      <c r="B13" s="28">
        <v>29858</v>
      </c>
      <c r="C13" s="29">
        <v>7940</v>
      </c>
      <c r="D13" s="29">
        <v>12.94</v>
      </c>
      <c r="E13" s="29">
        <v>214.6</v>
      </c>
      <c r="F13" s="29">
        <v>18.71</v>
      </c>
      <c r="G13" s="29">
        <v>16.81</v>
      </c>
      <c r="H13" s="29">
        <v>0.224</v>
      </c>
      <c r="I13" s="29">
        <v>3.46</v>
      </c>
      <c r="J13" s="29">
        <v>0.168</v>
      </c>
      <c r="K13" s="29">
        <v>25.24</v>
      </c>
      <c r="L13" s="29">
        <v>7.15</v>
      </c>
      <c r="M13" s="29">
        <v>7.43</v>
      </c>
      <c r="N13" s="29">
        <v>7.07</v>
      </c>
      <c r="O13" s="29">
        <v>203</v>
      </c>
      <c r="P13" s="29">
        <v>4</v>
      </c>
      <c r="Q13" s="37"/>
      <c r="R13" s="38"/>
      <c r="S13" s="38"/>
      <c r="T13" s="38"/>
      <c r="U13" s="38"/>
      <c r="V13" s="38"/>
      <c r="W13" s="38"/>
      <c r="X13" s="38"/>
    </row>
    <row r="14" s="2" customFormat="1" ht="22" customHeight="1" spans="1:24">
      <c r="A14" s="27">
        <v>10</v>
      </c>
      <c r="B14" s="28">
        <v>30147</v>
      </c>
      <c r="C14" s="29">
        <v>7920</v>
      </c>
      <c r="D14" s="29"/>
      <c r="E14" s="29">
        <v>178.4</v>
      </c>
      <c r="F14" s="29">
        <v>16.68</v>
      </c>
      <c r="G14" s="29">
        <v>16.31</v>
      </c>
      <c r="H14" s="29">
        <v>0.193</v>
      </c>
      <c r="I14" s="29">
        <v>3.28</v>
      </c>
      <c r="J14" s="29">
        <v>0.171</v>
      </c>
      <c r="K14" s="29">
        <v>24.34</v>
      </c>
      <c r="L14" s="29">
        <v>7.34</v>
      </c>
      <c r="M14" s="29">
        <v>7.43</v>
      </c>
      <c r="N14" s="29">
        <v>7.09</v>
      </c>
      <c r="O14" s="29">
        <v>226</v>
      </c>
      <c r="P14" s="29">
        <v>5</v>
      </c>
      <c r="Q14" s="37"/>
      <c r="R14" s="38"/>
      <c r="S14" s="38"/>
      <c r="T14" s="38"/>
      <c r="U14" s="38"/>
      <c r="V14" s="38"/>
      <c r="W14" s="38"/>
      <c r="X14" s="38"/>
    </row>
    <row r="15" s="2" customFormat="1" ht="22" customHeight="1" spans="1:24">
      <c r="A15" s="27">
        <v>11</v>
      </c>
      <c r="B15" s="28">
        <v>30341</v>
      </c>
      <c r="C15" s="29">
        <v>7810</v>
      </c>
      <c r="D15" s="29">
        <v>19.2</v>
      </c>
      <c r="E15" s="29">
        <v>207.2</v>
      </c>
      <c r="F15" s="29">
        <v>16.03</v>
      </c>
      <c r="G15" s="29">
        <v>20.43</v>
      </c>
      <c r="H15" s="29">
        <v>0.172</v>
      </c>
      <c r="I15" s="29">
        <v>2.94</v>
      </c>
      <c r="J15" s="29">
        <v>0.132</v>
      </c>
      <c r="K15" s="29">
        <v>24.12</v>
      </c>
      <c r="L15" s="29">
        <v>8.71</v>
      </c>
      <c r="M15" s="29">
        <v>7.48</v>
      </c>
      <c r="N15" s="29">
        <v>7.11</v>
      </c>
      <c r="O15" s="29">
        <v>204</v>
      </c>
      <c r="P15" s="29">
        <v>5</v>
      </c>
      <c r="Q15" s="37"/>
      <c r="R15" s="38"/>
      <c r="S15" s="38"/>
      <c r="T15" s="38"/>
      <c r="U15" s="38"/>
      <c r="V15" s="38"/>
      <c r="W15" s="38"/>
      <c r="X15" s="38"/>
    </row>
    <row r="16" s="2" customFormat="1" ht="22" customHeight="1" spans="1:24">
      <c r="A16" s="27">
        <v>12</v>
      </c>
      <c r="B16" s="28">
        <v>30105</v>
      </c>
      <c r="C16" s="29">
        <v>8210</v>
      </c>
      <c r="D16" s="29"/>
      <c r="E16" s="29">
        <v>191.6</v>
      </c>
      <c r="F16" s="29">
        <v>15.83</v>
      </c>
      <c r="G16" s="29">
        <v>20.61</v>
      </c>
      <c r="H16" s="29">
        <v>0.351</v>
      </c>
      <c r="I16" s="29">
        <v>3.29</v>
      </c>
      <c r="J16" s="29">
        <v>0.103</v>
      </c>
      <c r="K16" s="29">
        <v>26.78</v>
      </c>
      <c r="L16" s="29">
        <v>9.52</v>
      </c>
      <c r="M16" s="29">
        <v>7.46</v>
      </c>
      <c r="N16" s="29">
        <v>7.08</v>
      </c>
      <c r="O16" s="29">
        <v>243</v>
      </c>
      <c r="P16" s="29">
        <v>5</v>
      </c>
      <c r="Q16" s="37"/>
      <c r="R16" s="38"/>
      <c r="S16" s="38"/>
      <c r="T16" s="38"/>
      <c r="U16" s="38"/>
      <c r="V16" s="38"/>
      <c r="W16" s="38"/>
      <c r="X16" s="38"/>
    </row>
    <row r="17" s="2" customFormat="1" ht="22" customHeight="1" spans="1:24">
      <c r="A17" s="27">
        <v>13</v>
      </c>
      <c r="B17" s="28">
        <v>29898</v>
      </c>
      <c r="C17" s="29">
        <v>7390</v>
      </c>
      <c r="D17" s="29">
        <v>18.22</v>
      </c>
      <c r="E17" s="29">
        <v>146.3</v>
      </c>
      <c r="F17" s="29">
        <v>17.65</v>
      </c>
      <c r="G17" s="29">
        <v>18.97</v>
      </c>
      <c r="H17" s="29">
        <v>0.401</v>
      </c>
      <c r="I17" s="29">
        <v>3.25</v>
      </c>
      <c r="J17" s="29">
        <v>0.122</v>
      </c>
      <c r="K17" s="29">
        <v>20.3</v>
      </c>
      <c r="L17" s="29">
        <v>10.5</v>
      </c>
      <c r="M17" s="29">
        <v>7.41</v>
      </c>
      <c r="N17" s="29">
        <v>7.11</v>
      </c>
      <c r="O17" s="29">
        <v>208</v>
      </c>
      <c r="P17" s="29">
        <v>4</v>
      </c>
      <c r="Q17" s="37"/>
      <c r="R17" s="38"/>
      <c r="S17" s="38"/>
      <c r="T17" s="38"/>
      <c r="U17" s="38"/>
      <c r="V17" s="38"/>
      <c r="W17" s="38"/>
      <c r="X17" s="38"/>
    </row>
    <row r="18" s="2" customFormat="1" ht="22" customHeight="1" spans="1:24">
      <c r="A18" s="27">
        <v>14</v>
      </c>
      <c r="B18" s="28">
        <v>29828</v>
      </c>
      <c r="C18" s="29">
        <v>9920</v>
      </c>
      <c r="D18" s="29">
        <v>19.64</v>
      </c>
      <c r="E18" s="29">
        <v>178.3</v>
      </c>
      <c r="F18" s="29">
        <v>16.63</v>
      </c>
      <c r="G18" s="29">
        <v>20.48</v>
      </c>
      <c r="H18" s="29">
        <v>0.335</v>
      </c>
      <c r="I18" s="29">
        <v>2.92</v>
      </c>
      <c r="J18" s="29">
        <v>0.125</v>
      </c>
      <c r="K18" s="29">
        <v>26.24</v>
      </c>
      <c r="L18" s="29">
        <v>8.74</v>
      </c>
      <c r="M18" s="29">
        <v>7.47</v>
      </c>
      <c r="N18" s="29">
        <v>7.12</v>
      </c>
      <c r="O18" s="29">
        <v>216</v>
      </c>
      <c r="P18" s="29">
        <v>6</v>
      </c>
      <c r="Q18" s="37"/>
      <c r="R18" s="38"/>
      <c r="S18" s="38"/>
      <c r="T18" s="38"/>
      <c r="U18" s="38"/>
      <c r="V18" s="38"/>
      <c r="W18" s="38"/>
      <c r="X18" s="38"/>
    </row>
    <row r="19" s="2" customFormat="1" ht="22" customHeight="1" spans="1:24">
      <c r="A19" s="27">
        <v>15</v>
      </c>
      <c r="B19" s="28">
        <v>30072</v>
      </c>
      <c r="C19" s="29">
        <v>8470</v>
      </c>
      <c r="D19" s="29"/>
      <c r="E19" s="29">
        <v>186.4</v>
      </c>
      <c r="F19" s="29">
        <v>17.71</v>
      </c>
      <c r="G19" s="29">
        <v>19.92</v>
      </c>
      <c r="H19" s="29">
        <v>0.184</v>
      </c>
      <c r="I19" s="29">
        <v>3.74</v>
      </c>
      <c r="J19" s="29">
        <v>0.115</v>
      </c>
      <c r="K19" s="29">
        <v>30.59</v>
      </c>
      <c r="L19" s="29">
        <v>9.18</v>
      </c>
      <c r="M19" s="29">
        <v>7.46</v>
      </c>
      <c r="N19" s="29">
        <v>7.08</v>
      </c>
      <c r="O19" s="29">
        <v>208</v>
      </c>
      <c r="P19" s="29">
        <v>5</v>
      </c>
      <c r="Q19" s="37"/>
      <c r="R19" s="38"/>
      <c r="S19" s="38"/>
      <c r="T19" s="38"/>
      <c r="U19" s="38"/>
      <c r="V19" s="38"/>
      <c r="W19" s="38"/>
      <c r="X19" s="38"/>
    </row>
    <row r="20" s="2" customFormat="1" ht="22" customHeight="1" spans="1:24">
      <c r="A20" s="27">
        <v>16</v>
      </c>
      <c r="B20" s="28">
        <v>28081</v>
      </c>
      <c r="C20" s="29">
        <v>8170</v>
      </c>
      <c r="D20" s="29"/>
      <c r="E20" s="29">
        <v>146.7</v>
      </c>
      <c r="F20" s="29">
        <v>18.18</v>
      </c>
      <c r="G20" s="29">
        <v>21.43</v>
      </c>
      <c r="H20" s="29">
        <v>0.282</v>
      </c>
      <c r="I20" s="29">
        <v>2.84</v>
      </c>
      <c r="J20" s="29">
        <v>0.121</v>
      </c>
      <c r="K20" s="29">
        <v>27.62</v>
      </c>
      <c r="L20" s="29">
        <v>8.9</v>
      </c>
      <c r="M20" s="29">
        <v>7.44</v>
      </c>
      <c r="N20" s="29">
        <v>7.13</v>
      </c>
      <c r="O20" s="29">
        <v>270</v>
      </c>
      <c r="P20" s="29">
        <v>6</v>
      </c>
      <c r="Q20" s="37"/>
      <c r="R20" s="38"/>
      <c r="S20" s="38"/>
      <c r="T20" s="38"/>
      <c r="U20" s="38"/>
      <c r="V20" s="38"/>
      <c r="W20" s="38"/>
      <c r="X20" s="38"/>
    </row>
    <row r="21" s="2" customFormat="1" ht="22" customHeight="1" spans="1:24">
      <c r="A21" s="27">
        <v>17</v>
      </c>
      <c r="B21" s="28">
        <v>28803</v>
      </c>
      <c r="C21" s="29">
        <v>8010</v>
      </c>
      <c r="D21" s="29"/>
      <c r="E21" s="29">
        <v>155.7</v>
      </c>
      <c r="F21" s="29">
        <v>17.68</v>
      </c>
      <c r="G21" s="29">
        <v>20.78</v>
      </c>
      <c r="H21" s="29">
        <v>0.359</v>
      </c>
      <c r="I21" s="29">
        <v>2.88</v>
      </c>
      <c r="J21" s="29">
        <v>0.143</v>
      </c>
      <c r="K21" s="29">
        <v>27.86</v>
      </c>
      <c r="L21" s="29">
        <v>9.51</v>
      </c>
      <c r="M21" s="29">
        <v>7.41</v>
      </c>
      <c r="N21" s="29">
        <v>7.12</v>
      </c>
      <c r="O21" s="29">
        <v>258</v>
      </c>
      <c r="P21" s="29">
        <v>4</v>
      </c>
      <c r="Q21" s="37"/>
      <c r="R21" s="38"/>
      <c r="S21" s="38"/>
      <c r="T21" s="38"/>
      <c r="U21" s="38"/>
      <c r="V21" s="38"/>
      <c r="W21" s="38"/>
      <c r="X21" s="38"/>
    </row>
    <row r="22" s="2" customFormat="1" ht="22" customHeight="1" spans="1:24">
      <c r="A22" s="27">
        <v>18</v>
      </c>
      <c r="B22" s="28">
        <v>30460</v>
      </c>
      <c r="C22" s="29">
        <v>8120</v>
      </c>
      <c r="D22" s="29">
        <v>19.38</v>
      </c>
      <c r="E22" s="29">
        <v>256.5</v>
      </c>
      <c r="F22" s="29">
        <v>18.63</v>
      </c>
      <c r="G22" s="29">
        <v>22.05</v>
      </c>
      <c r="H22" s="29">
        <v>0.292</v>
      </c>
      <c r="I22" s="29">
        <v>3.24</v>
      </c>
      <c r="J22" s="29">
        <v>0.194</v>
      </c>
      <c r="K22" s="29">
        <v>27.68</v>
      </c>
      <c r="L22" s="29">
        <v>8.88</v>
      </c>
      <c r="M22" s="29">
        <v>7.43</v>
      </c>
      <c r="N22" s="29">
        <v>7.12</v>
      </c>
      <c r="O22" s="29">
        <v>266</v>
      </c>
      <c r="P22" s="29">
        <v>4</v>
      </c>
      <c r="Q22" s="37"/>
      <c r="R22" s="38"/>
      <c r="S22" s="38"/>
      <c r="T22" s="38"/>
      <c r="U22" s="38"/>
      <c r="V22" s="38"/>
      <c r="W22" s="38"/>
      <c r="X22" s="38"/>
    </row>
    <row r="23" s="2" customFormat="1" ht="22" customHeight="1" spans="1:24">
      <c r="A23" s="27">
        <v>19</v>
      </c>
      <c r="B23" s="28">
        <v>30126</v>
      </c>
      <c r="C23" s="29">
        <v>8370</v>
      </c>
      <c r="D23" s="29">
        <v>19.76</v>
      </c>
      <c r="E23" s="29">
        <v>243.8</v>
      </c>
      <c r="F23" s="29">
        <v>20.34</v>
      </c>
      <c r="G23" s="29">
        <v>22.77</v>
      </c>
      <c r="H23" s="29">
        <v>0.276</v>
      </c>
      <c r="I23" s="29">
        <v>3.1</v>
      </c>
      <c r="J23" s="29">
        <v>0.178</v>
      </c>
      <c r="K23" s="29">
        <v>27.1</v>
      </c>
      <c r="L23" s="29">
        <v>8.82</v>
      </c>
      <c r="M23" s="29">
        <v>7.41</v>
      </c>
      <c r="N23" s="29">
        <v>7.08</v>
      </c>
      <c r="O23" s="29">
        <v>270</v>
      </c>
      <c r="P23" s="29">
        <v>5</v>
      </c>
      <c r="Q23" s="37"/>
      <c r="R23" s="38"/>
      <c r="S23" s="38"/>
      <c r="T23" s="38"/>
      <c r="U23" s="38"/>
      <c r="V23" s="38"/>
      <c r="W23" s="38"/>
      <c r="X23" s="38"/>
    </row>
    <row r="24" s="2" customFormat="1" ht="22" customHeight="1" spans="1:24">
      <c r="A24" s="27">
        <v>20</v>
      </c>
      <c r="B24" s="28">
        <v>30590</v>
      </c>
      <c r="C24" s="29">
        <v>8720</v>
      </c>
      <c r="D24" s="29"/>
      <c r="E24" s="29">
        <v>271.1</v>
      </c>
      <c r="F24" s="29">
        <v>18.75</v>
      </c>
      <c r="G24" s="29">
        <v>24.8</v>
      </c>
      <c r="H24" s="29">
        <v>0.295</v>
      </c>
      <c r="I24" s="29">
        <v>4.79</v>
      </c>
      <c r="J24" s="29">
        <v>0.103</v>
      </c>
      <c r="K24" s="29">
        <v>33.55</v>
      </c>
      <c r="L24" s="29">
        <v>8.01</v>
      </c>
      <c r="M24" s="29">
        <v>7.43</v>
      </c>
      <c r="N24" s="29">
        <v>7.11</v>
      </c>
      <c r="O24" s="29">
        <v>284</v>
      </c>
      <c r="P24" s="29">
        <v>5</v>
      </c>
      <c r="Q24" s="37"/>
      <c r="R24" s="38"/>
      <c r="S24" s="38"/>
      <c r="T24" s="38"/>
      <c r="U24" s="38"/>
      <c r="V24" s="38"/>
      <c r="W24" s="38"/>
      <c r="X24" s="38"/>
    </row>
    <row r="25" s="2" customFormat="1" ht="22" customHeight="1" spans="1:24">
      <c r="A25" s="27">
        <v>21</v>
      </c>
      <c r="B25" s="28">
        <v>29655</v>
      </c>
      <c r="C25" s="29">
        <v>8390</v>
      </c>
      <c r="D25" s="29"/>
      <c r="E25" s="29">
        <v>258.9</v>
      </c>
      <c r="F25" s="29">
        <v>22.06</v>
      </c>
      <c r="G25" s="29">
        <v>26.1</v>
      </c>
      <c r="H25" s="29">
        <v>0.497</v>
      </c>
      <c r="I25" s="29">
        <v>3.66</v>
      </c>
      <c r="J25" s="29">
        <v>0.119</v>
      </c>
      <c r="K25" s="29">
        <v>31.24</v>
      </c>
      <c r="L25" s="29">
        <v>9.68</v>
      </c>
      <c r="M25" s="29">
        <v>7.41</v>
      </c>
      <c r="N25" s="29">
        <v>7.09</v>
      </c>
      <c r="O25" s="29">
        <v>271</v>
      </c>
      <c r="P25" s="29">
        <v>4</v>
      </c>
      <c r="Q25" s="37"/>
      <c r="R25" s="38"/>
      <c r="S25" s="38"/>
      <c r="T25" s="38"/>
      <c r="U25" s="38"/>
      <c r="V25" s="38"/>
      <c r="W25" s="38"/>
      <c r="X25" s="38"/>
    </row>
    <row r="26" s="2" customFormat="1" ht="22" customHeight="1" spans="1:24">
      <c r="A26" s="27">
        <v>22</v>
      </c>
      <c r="B26" s="28">
        <v>30024</v>
      </c>
      <c r="C26" s="29">
        <v>8750</v>
      </c>
      <c r="D26" s="29">
        <v>20.46</v>
      </c>
      <c r="E26" s="29">
        <v>166.4</v>
      </c>
      <c r="F26" s="29">
        <v>21.38</v>
      </c>
      <c r="G26" s="29">
        <v>11.18</v>
      </c>
      <c r="H26" s="29">
        <v>0.207</v>
      </c>
      <c r="I26" s="29">
        <v>2.9</v>
      </c>
      <c r="J26" s="29">
        <v>0.124</v>
      </c>
      <c r="K26" s="29">
        <v>20.83</v>
      </c>
      <c r="L26" s="29">
        <v>10.77</v>
      </c>
      <c r="M26" s="29">
        <v>7.42</v>
      </c>
      <c r="N26" s="29">
        <v>7.12</v>
      </c>
      <c r="O26" s="29">
        <v>298</v>
      </c>
      <c r="P26" s="29">
        <v>4</v>
      </c>
      <c r="Q26" s="37"/>
      <c r="R26" s="38"/>
      <c r="S26" s="38"/>
      <c r="T26" s="38"/>
      <c r="U26" s="38"/>
      <c r="V26" s="38"/>
      <c r="W26" s="38"/>
      <c r="X26" s="38"/>
    </row>
    <row r="27" s="2" customFormat="1" ht="22" customHeight="1" spans="1:24">
      <c r="A27" s="27">
        <v>23</v>
      </c>
      <c r="B27" s="28">
        <v>30445</v>
      </c>
      <c r="C27" s="29">
        <v>8470</v>
      </c>
      <c r="D27" s="29"/>
      <c r="E27" s="29">
        <v>158.7</v>
      </c>
      <c r="F27" s="29">
        <v>22.18</v>
      </c>
      <c r="G27" s="29">
        <v>17.09</v>
      </c>
      <c r="H27" s="29">
        <v>0.266</v>
      </c>
      <c r="I27" s="29">
        <v>2.92</v>
      </c>
      <c r="J27" s="29">
        <v>0.099</v>
      </c>
      <c r="K27" s="29">
        <v>23.09</v>
      </c>
      <c r="L27" s="29">
        <v>7.83</v>
      </c>
      <c r="M27" s="29">
        <v>7.46</v>
      </c>
      <c r="N27" s="29">
        <v>7.13</v>
      </c>
      <c r="O27" s="29">
        <v>201</v>
      </c>
      <c r="P27" s="29">
        <v>6</v>
      </c>
      <c r="Q27" s="37"/>
      <c r="R27" s="38"/>
      <c r="S27" s="38"/>
      <c r="T27" s="38"/>
      <c r="U27" s="38"/>
      <c r="V27" s="38"/>
      <c r="W27" s="38"/>
      <c r="X27" s="38"/>
    </row>
    <row r="28" s="2" customFormat="1" ht="22" customHeight="1" spans="1:24">
      <c r="A28" s="27">
        <v>24</v>
      </c>
      <c r="B28" s="28">
        <v>30239</v>
      </c>
      <c r="C28" s="29">
        <v>8190</v>
      </c>
      <c r="D28" s="29"/>
      <c r="E28" s="29">
        <v>194.7</v>
      </c>
      <c r="F28" s="29">
        <v>23.16</v>
      </c>
      <c r="G28" s="29">
        <v>20.95</v>
      </c>
      <c r="H28" s="29">
        <v>0.295</v>
      </c>
      <c r="I28" s="29">
        <v>3.18</v>
      </c>
      <c r="J28" s="29">
        <v>0.124</v>
      </c>
      <c r="K28" s="29">
        <v>27.12</v>
      </c>
      <c r="L28" s="29">
        <v>9.44</v>
      </c>
      <c r="M28" s="29">
        <v>7.44</v>
      </c>
      <c r="N28" s="29">
        <v>7.09</v>
      </c>
      <c r="O28" s="29">
        <v>226</v>
      </c>
      <c r="P28" s="29">
        <v>6</v>
      </c>
      <c r="Q28" s="37"/>
      <c r="R28" s="38"/>
      <c r="S28" s="38"/>
      <c r="T28" s="38"/>
      <c r="U28" s="38"/>
      <c r="V28" s="38"/>
      <c r="W28" s="38"/>
      <c r="X28" s="38"/>
    </row>
    <row r="29" s="2" customFormat="1" ht="22" customHeight="1" spans="1:24">
      <c r="A29" s="27">
        <v>25</v>
      </c>
      <c r="B29" s="28">
        <v>29336</v>
      </c>
      <c r="C29" s="29">
        <v>8210</v>
      </c>
      <c r="D29" s="29">
        <v>19.82</v>
      </c>
      <c r="E29" s="29">
        <v>250.7</v>
      </c>
      <c r="F29" s="29">
        <v>22.38</v>
      </c>
      <c r="G29" s="29">
        <v>22.57</v>
      </c>
      <c r="H29" s="29">
        <v>0.092</v>
      </c>
      <c r="I29" s="29">
        <v>3.2</v>
      </c>
      <c r="J29" s="29">
        <v>0.092</v>
      </c>
      <c r="K29" s="29">
        <v>29.7</v>
      </c>
      <c r="L29" s="29">
        <v>8.95</v>
      </c>
      <c r="M29" s="29">
        <v>7.41</v>
      </c>
      <c r="N29" s="29">
        <v>7.08</v>
      </c>
      <c r="O29" s="29">
        <v>244</v>
      </c>
      <c r="P29" s="29">
        <v>5</v>
      </c>
      <c r="Q29" s="37"/>
      <c r="R29" s="38"/>
      <c r="S29" s="38"/>
      <c r="T29" s="38"/>
      <c r="U29" s="38"/>
      <c r="V29" s="38"/>
      <c r="W29" s="38"/>
      <c r="X29" s="38"/>
    </row>
    <row r="30" s="2" customFormat="1" ht="22" customHeight="1" spans="1:24">
      <c r="A30" s="27">
        <v>26</v>
      </c>
      <c r="B30" s="28">
        <v>30049</v>
      </c>
      <c r="C30" s="29">
        <v>8420</v>
      </c>
      <c r="D30" s="29">
        <v>20.74</v>
      </c>
      <c r="E30" s="29">
        <v>278.1</v>
      </c>
      <c r="F30" s="29">
        <v>22.19</v>
      </c>
      <c r="G30" s="29">
        <v>24.94</v>
      </c>
      <c r="H30" s="29">
        <v>0.255</v>
      </c>
      <c r="I30" s="29">
        <v>4.12</v>
      </c>
      <c r="J30" s="29">
        <v>0.135</v>
      </c>
      <c r="K30" s="29">
        <v>30.83</v>
      </c>
      <c r="L30" s="29">
        <v>9.71</v>
      </c>
      <c r="M30" s="29">
        <v>7.43</v>
      </c>
      <c r="N30" s="29">
        <v>7.1</v>
      </c>
      <c r="O30" s="29">
        <v>268</v>
      </c>
      <c r="P30" s="29">
        <v>4</v>
      </c>
      <c r="Q30" s="37"/>
      <c r="R30" s="38"/>
      <c r="S30" s="38"/>
      <c r="T30" s="38"/>
      <c r="U30" s="38"/>
      <c r="V30" s="38"/>
      <c r="W30" s="38"/>
      <c r="X30" s="38"/>
    </row>
    <row r="31" s="2" customFormat="1" ht="22" customHeight="1" spans="1:24">
      <c r="A31" s="27">
        <v>27</v>
      </c>
      <c r="B31" s="28">
        <v>30265</v>
      </c>
      <c r="C31" s="29">
        <v>8560</v>
      </c>
      <c r="D31" s="29"/>
      <c r="E31" s="29">
        <v>241.6</v>
      </c>
      <c r="F31" s="29">
        <v>21.38</v>
      </c>
      <c r="G31" s="29">
        <v>19.34</v>
      </c>
      <c r="H31" s="29">
        <v>0.258</v>
      </c>
      <c r="I31" s="29">
        <v>3.12</v>
      </c>
      <c r="J31" s="29">
        <v>0.119</v>
      </c>
      <c r="K31" s="29">
        <v>26.61</v>
      </c>
      <c r="L31" s="29">
        <v>10.49</v>
      </c>
      <c r="M31" s="29">
        <v>7.43</v>
      </c>
      <c r="N31" s="29">
        <v>7.08</v>
      </c>
      <c r="O31" s="29">
        <v>243</v>
      </c>
      <c r="P31" s="29">
        <v>6</v>
      </c>
      <c r="Q31" s="37"/>
      <c r="R31" s="38"/>
      <c r="S31" s="38"/>
      <c r="T31" s="38"/>
      <c r="U31" s="38"/>
      <c r="V31" s="38"/>
      <c r="W31" s="38"/>
      <c r="X31" s="38"/>
    </row>
    <row r="32" s="2" customFormat="1" ht="22" customHeight="1" spans="1:24">
      <c r="A32" s="27">
        <v>28</v>
      </c>
      <c r="B32" s="28">
        <v>29999</v>
      </c>
      <c r="C32" s="29">
        <v>8720</v>
      </c>
      <c r="D32" s="29">
        <v>20.82</v>
      </c>
      <c r="E32" s="29">
        <v>263.6</v>
      </c>
      <c r="F32" s="29">
        <v>20.31</v>
      </c>
      <c r="G32" s="29">
        <v>24.94</v>
      </c>
      <c r="H32" s="29">
        <v>0.209</v>
      </c>
      <c r="I32" s="29">
        <v>3.61</v>
      </c>
      <c r="J32" s="29">
        <v>0.117</v>
      </c>
      <c r="K32" s="29">
        <v>30.11</v>
      </c>
      <c r="L32" s="29">
        <v>10.83</v>
      </c>
      <c r="M32" s="29">
        <v>7.43</v>
      </c>
      <c r="N32" s="29">
        <v>7.06</v>
      </c>
      <c r="O32" s="29">
        <v>271</v>
      </c>
      <c r="P32" s="29">
        <v>4</v>
      </c>
      <c r="Q32" s="37"/>
      <c r="R32" s="38"/>
      <c r="S32" s="38"/>
      <c r="T32" s="38"/>
      <c r="U32" s="38"/>
      <c r="V32" s="38"/>
      <c r="W32" s="38"/>
      <c r="X32" s="38"/>
    </row>
    <row r="33" s="2" customFormat="1" ht="22" customHeight="1" spans="1:24">
      <c r="A33" s="27">
        <v>29</v>
      </c>
      <c r="B33" s="28">
        <v>30140</v>
      </c>
      <c r="C33" s="29">
        <v>8820</v>
      </c>
      <c r="D33" s="29"/>
      <c r="E33" s="29">
        <v>229</v>
      </c>
      <c r="F33" s="29">
        <v>20.38</v>
      </c>
      <c r="G33" s="29">
        <v>23.9</v>
      </c>
      <c r="H33" s="29">
        <v>0.201</v>
      </c>
      <c r="I33" s="29">
        <v>3.29</v>
      </c>
      <c r="J33" s="29">
        <v>0.129</v>
      </c>
      <c r="K33" s="29">
        <v>27.13</v>
      </c>
      <c r="L33" s="29">
        <v>11.49</v>
      </c>
      <c r="M33" s="29">
        <v>7.41</v>
      </c>
      <c r="N33" s="29">
        <v>7.06</v>
      </c>
      <c r="O33" s="29">
        <v>271</v>
      </c>
      <c r="P33" s="29">
        <v>5</v>
      </c>
      <c r="Q33" s="37"/>
      <c r="R33" s="38"/>
      <c r="S33" s="38"/>
      <c r="T33" s="38"/>
      <c r="U33" s="38"/>
      <c r="V33" s="38"/>
      <c r="W33" s="38"/>
      <c r="X33" s="38"/>
    </row>
    <row r="34" s="2" customFormat="1" ht="22" customHeight="1" spans="1:24">
      <c r="A34" s="27">
        <v>30</v>
      </c>
      <c r="B34" s="28">
        <v>30142</v>
      </c>
      <c r="C34" s="29">
        <v>8650</v>
      </c>
      <c r="D34" s="29"/>
      <c r="E34" s="29">
        <v>159.4</v>
      </c>
      <c r="F34" s="29">
        <v>21.46</v>
      </c>
      <c r="G34" s="29">
        <v>13.54</v>
      </c>
      <c r="H34" s="29">
        <v>0.122</v>
      </c>
      <c r="I34" s="29">
        <v>1.92</v>
      </c>
      <c r="J34" s="29">
        <v>0.137</v>
      </c>
      <c r="K34" s="29">
        <v>19.13</v>
      </c>
      <c r="L34" s="29">
        <v>9.58</v>
      </c>
      <c r="M34" s="29">
        <v>7.43</v>
      </c>
      <c r="N34" s="29">
        <v>7.11</v>
      </c>
      <c r="O34" s="29">
        <v>202</v>
      </c>
      <c r="P34" s="29">
        <v>5</v>
      </c>
      <c r="Q34" s="37"/>
      <c r="R34" s="38"/>
      <c r="S34" s="38"/>
      <c r="T34" s="38"/>
      <c r="U34" s="38"/>
      <c r="V34" s="38"/>
      <c r="W34" s="38"/>
      <c r="X34" s="38"/>
    </row>
    <row r="35" s="2" customFormat="1" ht="22" customHeight="1" spans="1:24">
      <c r="A35" s="27">
        <v>31</v>
      </c>
      <c r="B35" s="30">
        <v>30255</v>
      </c>
      <c r="C35" s="31">
        <v>8210</v>
      </c>
      <c r="D35" s="31">
        <v>20.46</v>
      </c>
      <c r="E35" s="32">
        <v>188.4</v>
      </c>
      <c r="F35" s="31">
        <v>21.37</v>
      </c>
      <c r="G35" s="32">
        <v>18.88</v>
      </c>
      <c r="H35" s="31">
        <v>0.168</v>
      </c>
      <c r="I35" s="32">
        <v>3.26</v>
      </c>
      <c r="J35" s="31">
        <v>0.161</v>
      </c>
      <c r="K35" s="32">
        <v>26.81</v>
      </c>
      <c r="L35" s="31">
        <v>9.29</v>
      </c>
      <c r="M35" s="32">
        <v>7.44</v>
      </c>
      <c r="N35" s="31">
        <v>7.13</v>
      </c>
      <c r="O35" s="32">
        <v>203</v>
      </c>
      <c r="P35" s="31">
        <v>4</v>
      </c>
      <c r="Q35" s="37"/>
      <c r="R35" s="38"/>
      <c r="S35" s="38"/>
      <c r="T35" s="38"/>
      <c r="U35" s="38"/>
      <c r="V35" s="38"/>
      <c r="W35" s="38"/>
      <c r="X35" s="38"/>
    </row>
    <row r="36" s="22" customFormat="1" ht="22" customHeight="1" spans="1:24">
      <c r="A36" s="11" t="s">
        <v>21</v>
      </c>
      <c r="B36" s="12">
        <f>SUM(B5:B35)</f>
        <v>925972</v>
      </c>
      <c r="C36" s="43">
        <f>SUM(C5:C35)</f>
        <v>257600</v>
      </c>
      <c r="D36" s="47">
        <f>SUM(D5:D35)</f>
        <v>362.34</v>
      </c>
      <c r="E36" s="14">
        <f>AVERAGE(E5:E35)</f>
        <v>194.803225806452</v>
      </c>
      <c r="F36" s="14">
        <f t="shared" ref="F36:R36" si="0">AVERAGE(F5:F35)</f>
        <v>19.3148387096774</v>
      </c>
      <c r="G36" s="14">
        <f t="shared" si="0"/>
        <v>19.3883870967742</v>
      </c>
      <c r="H36" s="14">
        <f t="shared" si="0"/>
        <v>0.241129032258064</v>
      </c>
      <c r="I36" s="14">
        <f t="shared" si="0"/>
        <v>3.27354838709678</v>
      </c>
      <c r="J36" s="14">
        <f t="shared" si="0"/>
        <v>0.128774193548387</v>
      </c>
      <c r="K36" s="14">
        <f t="shared" si="0"/>
        <v>25.1774193548387</v>
      </c>
      <c r="L36" s="14">
        <f t="shared" si="0"/>
        <v>8.7158064516129</v>
      </c>
      <c r="M36" s="14">
        <f t="shared" si="0"/>
        <v>7.42225806451613</v>
      </c>
      <c r="N36" s="14">
        <f t="shared" si="0"/>
        <v>7.09032258064516</v>
      </c>
      <c r="O36" s="14">
        <f t="shared" si="0"/>
        <v>236.548387096774</v>
      </c>
      <c r="P36" s="14">
        <f t="shared" si="0"/>
        <v>4.83870967741935</v>
      </c>
      <c r="Q36" s="14"/>
      <c r="R36" s="14"/>
      <c r="S36" s="38" t="e">
        <f t="shared" ref="S36:X36" si="1">AVERAGE(S5:S35)</f>
        <v>#DIV/0!</v>
      </c>
      <c r="T36" s="38" t="e">
        <f t="shared" si="1"/>
        <v>#DIV/0!</v>
      </c>
      <c r="U36" s="38" t="e">
        <f t="shared" si="1"/>
        <v>#DIV/0!</v>
      </c>
      <c r="V36" s="38"/>
      <c r="W36" s="38" t="e">
        <f t="shared" si="1"/>
        <v>#DIV/0!</v>
      </c>
      <c r="X36" s="38" t="e">
        <f t="shared" si="1"/>
        <v>#DIV/0!</v>
      </c>
    </row>
    <row r="37" s="3" customFormat="1" ht="22" customHeight="1" spans="3:22">
      <c r="C37" s="44" t="s">
        <v>22</v>
      </c>
      <c r="D37" s="34"/>
      <c r="G37" s="35"/>
      <c r="H37" s="35"/>
      <c r="I37" s="35"/>
      <c r="L37" s="36" t="s">
        <v>23</v>
      </c>
      <c r="M37" s="36"/>
      <c r="U37" s="34" t="s">
        <v>24</v>
      </c>
      <c r="V37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7:M37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topLeftCell="A14" workbookViewId="0">
      <selection activeCell="D33" sqref="D33"/>
    </sheetView>
  </sheetViews>
  <sheetFormatPr defaultColWidth="9" defaultRowHeight="13.5"/>
  <cols>
    <col min="1" max="1" width="4.375" style="2" customWidth="1"/>
    <col min="2" max="2" width="9.75" customWidth="1"/>
    <col min="3" max="3" width="9" style="40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875" customWidth="1"/>
    <col min="19" max="24" width="12.3833333333333" customWidth="1"/>
  </cols>
  <sheetData>
    <row r="1" ht="36" customHeight="1" spans="1:24">
      <c r="A1" s="23" t="s">
        <v>33</v>
      </c>
      <c r="B1" s="23"/>
      <c r="C1" s="41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customFormat="1" ht="22" customHeight="1" spans="1:24">
      <c r="A2" s="11" t="s">
        <v>1</v>
      </c>
      <c r="B2" s="10" t="s">
        <v>2</v>
      </c>
      <c r="C2" s="42" t="s">
        <v>3</v>
      </c>
      <c r="D2" s="10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 t="s">
        <v>6</v>
      </c>
      <c r="T2" s="11"/>
      <c r="U2" s="11"/>
      <c r="V2" s="11"/>
      <c r="W2" s="11"/>
      <c r="X2" s="11"/>
    </row>
    <row r="3" s="2" customFormat="1" ht="22" customHeight="1" spans="1:24">
      <c r="A3" s="11"/>
      <c r="B3" s="10"/>
      <c r="C3" s="42"/>
      <c r="D3" s="10"/>
      <c r="E3" s="11" t="s">
        <v>7</v>
      </c>
      <c r="F3" s="11"/>
      <c r="G3" s="11" t="s">
        <v>8</v>
      </c>
      <c r="H3" s="11"/>
      <c r="I3" s="11" t="s">
        <v>9</v>
      </c>
      <c r="J3" s="11"/>
      <c r="K3" s="11" t="s">
        <v>10</v>
      </c>
      <c r="L3" s="11"/>
      <c r="M3" s="11" t="s">
        <v>11</v>
      </c>
      <c r="N3" s="11"/>
      <c r="O3" s="11" t="s">
        <v>12</v>
      </c>
      <c r="P3" s="11"/>
      <c r="Q3" s="11" t="s">
        <v>13</v>
      </c>
      <c r="R3" s="11"/>
      <c r="S3" s="20" t="s">
        <v>14</v>
      </c>
      <c r="T3" s="21" t="s">
        <v>15</v>
      </c>
      <c r="U3" s="21" t="s">
        <v>11</v>
      </c>
      <c r="V3" s="21" t="s">
        <v>16</v>
      </c>
      <c r="W3" s="21" t="s">
        <v>17</v>
      </c>
      <c r="X3" s="21" t="s">
        <v>18</v>
      </c>
    </row>
    <row r="4" s="2" customFormat="1" ht="22" customHeight="1" spans="1:24">
      <c r="A4" s="11"/>
      <c r="B4" s="10"/>
      <c r="C4" s="42"/>
      <c r="D4" s="10"/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20" t="s">
        <v>20</v>
      </c>
      <c r="T4" s="20" t="s">
        <v>20</v>
      </c>
      <c r="U4" s="20" t="s">
        <v>20</v>
      </c>
      <c r="V4" s="20" t="s">
        <v>20</v>
      </c>
      <c r="W4" s="20" t="s">
        <v>20</v>
      </c>
      <c r="X4" s="20" t="s">
        <v>20</v>
      </c>
    </row>
    <row r="5" s="2" customFormat="1" ht="22" customHeight="1" spans="1:24">
      <c r="A5" s="27">
        <v>1</v>
      </c>
      <c r="B5" s="28">
        <v>30439</v>
      </c>
      <c r="C5" s="29">
        <v>8480</v>
      </c>
      <c r="D5" s="29">
        <v>20.52</v>
      </c>
      <c r="E5" s="29">
        <v>201.7</v>
      </c>
      <c r="F5" s="29">
        <v>21.16</v>
      </c>
      <c r="G5" s="29">
        <v>20.95</v>
      </c>
      <c r="H5" s="29">
        <v>0.128</v>
      </c>
      <c r="I5" s="29">
        <v>3.05</v>
      </c>
      <c r="J5" s="29">
        <v>0.126</v>
      </c>
      <c r="K5" s="29">
        <v>25.89</v>
      </c>
      <c r="L5" s="29">
        <v>10.56</v>
      </c>
      <c r="M5" s="29">
        <v>7.43</v>
      </c>
      <c r="N5" s="29">
        <v>7.08</v>
      </c>
      <c r="O5" s="29">
        <v>227</v>
      </c>
      <c r="P5" s="29">
        <v>5</v>
      </c>
      <c r="Q5" s="37"/>
      <c r="R5" s="38"/>
      <c r="S5" s="38"/>
      <c r="T5" s="38"/>
      <c r="U5" s="38"/>
      <c r="V5" s="38"/>
      <c r="W5" s="38"/>
      <c r="X5" s="38"/>
    </row>
    <row r="6" s="2" customFormat="1" ht="22" customHeight="1" spans="1:24">
      <c r="A6" s="27">
        <v>2</v>
      </c>
      <c r="B6" s="28">
        <v>29570</v>
      </c>
      <c r="C6" s="29">
        <v>8330</v>
      </c>
      <c r="D6" s="29"/>
      <c r="E6" s="29">
        <v>244.7</v>
      </c>
      <c r="F6" s="29">
        <v>20.58</v>
      </c>
      <c r="G6" s="29">
        <v>22.18</v>
      </c>
      <c r="H6" s="29">
        <v>0.364</v>
      </c>
      <c r="I6" s="29">
        <v>3.88</v>
      </c>
      <c r="J6" s="29">
        <v>0.137</v>
      </c>
      <c r="K6" s="29">
        <v>28.78</v>
      </c>
      <c r="L6" s="29">
        <v>9.3</v>
      </c>
      <c r="M6" s="29">
        <v>7.43</v>
      </c>
      <c r="N6" s="29">
        <v>7.09</v>
      </c>
      <c r="O6" s="29">
        <v>230</v>
      </c>
      <c r="P6" s="29">
        <v>6</v>
      </c>
      <c r="Q6" s="37"/>
      <c r="R6" s="38"/>
      <c r="S6" s="38"/>
      <c r="T6" s="38"/>
      <c r="U6" s="38"/>
      <c r="V6" s="38"/>
      <c r="W6" s="38"/>
      <c r="X6" s="38"/>
    </row>
    <row r="7" s="2" customFormat="1" ht="22" customHeight="1" spans="1:24">
      <c r="A7" s="27">
        <v>3</v>
      </c>
      <c r="B7" s="28">
        <v>29692</v>
      </c>
      <c r="C7" s="29">
        <v>8920</v>
      </c>
      <c r="D7" s="29">
        <v>20.7</v>
      </c>
      <c r="E7" s="29">
        <v>331.4</v>
      </c>
      <c r="F7" s="29">
        <v>21.37</v>
      </c>
      <c r="G7" s="29">
        <v>26.7</v>
      </c>
      <c r="H7" s="29">
        <v>0.404</v>
      </c>
      <c r="I7" s="29">
        <v>6.09</v>
      </c>
      <c r="J7" s="29">
        <v>0.132</v>
      </c>
      <c r="K7" s="29">
        <v>37.85</v>
      </c>
      <c r="L7" s="29">
        <v>8.85</v>
      </c>
      <c r="M7" s="29">
        <v>7.38</v>
      </c>
      <c r="N7" s="29">
        <v>7.06</v>
      </c>
      <c r="O7" s="29">
        <v>246</v>
      </c>
      <c r="P7" s="29">
        <v>5</v>
      </c>
      <c r="Q7" s="37"/>
      <c r="R7" s="38"/>
      <c r="S7" s="38"/>
      <c r="T7" s="38"/>
      <c r="U7" s="38"/>
      <c r="V7" s="38"/>
      <c r="W7" s="38"/>
      <c r="X7" s="38"/>
    </row>
    <row r="8" s="2" customFormat="1" ht="22" customHeight="1" spans="1:24">
      <c r="A8" s="27">
        <v>4</v>
      </c>
      <c r="B8" s="28">
        <v>29872</v>
      </c>
      <c r="C8" s="29">
        <v>9010</v>
      </c>
      <c r="D8" s="29">
        <v>20.7</v>
      </c>
      <c r="E8" s="29">
        <v>324.6</v>
      </c>
      <c r="F8" s="29">
        <v>22.08</v>
      </c>
      <c r="G8" s="29">
        <v>25.03</v>
      </c>
      <c r="H8" s="29">
        <v>0.115</v>
      </c>
      <c r="I8" s="29">
        <v>4.52</v>
      </c>
      <c r="J8" s="29">
        <v>0.132</v>
      </c>
      <c r="K8" s="29">
        <v>33.18</v>
      </c>
      <c r="L8" s="29">
        <v>9.31</v>
      </c>
      <c r="M8" s="29">
        <v>7.38</v>
      </c>
      <c r="N8" s="29">
        <v>7.08</v>
      </c>
      <c r="O8" s="29">
        <v>293</v>
      </c>
      <c r="P8" s="29">
        <v>5</v>
      </c>
      <c r="Q8" s="37"/>
      <c r="R8" s="38"/>
      <c r="S8" s="38"/>
      <c r="T8" s="38"/>
      <c r="U8" s="38"/>
      <c r="V8" s="38"/>
      <c r="W8" s="38"/>
      <c r="X8" s="38"/>
    </row>
    <row r="9" s="2" customFormat="1" ht="22" customHeight="1" spans="1:24">
      <c r="A9" s="27">
        <v>5</v>
      </c>
      <c r="B9" s="28">
        <v>29700</v>
      </c>
      <c r="C9" s="29">
        <v>9250</v>
      </c>
      <c r="D9" s="29">
        <v>20.64</v>
      </c>
      <c r="E9" s="29">
        <v>301.3</v>
      </c>
      <c r="F9" s="29">
        <v>20.68</v>
      </c>
      <c r="G9" s="29">
        <v>28.84</v>
      </c>
      <c r="H9" s="29">
        <v>0.288</v>
      </c>
      <c r="I9" s="29">
        <v>4.12</v>
      </c>
      <c r="J9" s="29">
        <v>0.105</v>
      </c>
      <c r="K9" s="29">
        <v>33.48</v>
      </c>
      <c r="L9" s="29">
        <v>11.86</v>
      </c>
      <c r="M9" s="29">
        <v>7.41</v>
      </c>
      <c r="N9" s="29">
        <v>7.07</v>
      </c>
      <c r="O9" s="29">
        <v>277</v>
      </c>
      <c r="P9" s="29">
        <v>6</v>
      </c>
      <c r="Q9" s="37"/>
      <c r="R9" s="38"/>
      <c r="S9" s="38"/>
      <c r="T9" s="38"/>
      <c r="U9" s="38"/>
      <c r="V9" s="38"/>
      <c r="W9" s="38"/>
      <c r="X9" s="38"/>
    </row>
    <row r="10" s="2" customFormat="1" ht="22" customHeight="1" spans="1:24">
      <c r="A10" s="27">
        <v>6</v>
      </c>
      <c r="B10" s="28">
        <v>27280</v>
      </c>
      <c r="C10" s="29">
        <v>8040</v>
      </c>
      <c r="D10" s="29"/>
      <c r="E10" s="29">
        <v>297.1</v>
      </c>
      <c r="F10" s="29">
        <v>20.3</v>
      </c>
      <c r="G10" s="29">
        <v>30.75</v>
      </c>
      <c r="H10" s="29">
        <v>0.208</v>
      </c>
      <c r="I10" s="29">
        <v>5.03</v>
      </c>
      <c r="J10" s="29">
        <v>0.147</v>
      </c>
      <c r="K10" s="29">
        <v>36.93</v>
      </c>
      <c r="L10" s="29">
        <v>9.97</v>
      </c>
      <c r="M10" s="29">
        <v>7.41</v>
      </c>
      <c r="N10" s="29">
        <v>7.11</v>
      </c>
      <c r="O10" s="29">
        <v>341</v>
      </c>
      <c r="P10" s="29">
        <v>6</v>
      </c>
      <c r="Q10" s="37"/>
      <c r="R10" s="38"/>
      <c r="S10" s="38"/>
      <c r="T10" s="38"/>
      <c r="U10" s="38"/>
      <c r="V10" s="38"/>
      <c r="W10" s="38"/>
      <c r="X10" s="38"/>
    </row>
    <row r="11" s="2" customFormat="1" ht="22" customHeight="1" spans="1:24">
      <c r="A11" s="27">
        <v>7</v>
      </c>
      <c r="B11" s="28">
        <v>29005</v>
      </c>
      <c r="C11" s="29">
        <v>8440</v>
      </c>
      <c r="D11" s="29"/>
      <c r="E11" s="29">
        <v>274.3</v>
      </c>
      <c r="F11" s="29">
        <v>20.18</v>
      </c>
      <c r="G11" s="29">
        <v>29.75</v>
      </c>
      <c r="H11" s="29">
        <v>0.178</v>
      </c>
      <c r="I11" s="29">
        <v>4.85</v>
      </c>
      <c r="J11" s="29">
        <v>0.087</v>
      </c>
      <c r="K11" s="29">
        <v>38.09</v>
      </c>
      <c r="L11" s="29">
        <v>11.5</v>
      </c>
      <c r="M11" s="29">
        <v>7.39</v>
      </c>
      <c r="N11" s="29">
        <v>7.08</v>
      </c>
      <c r="O11" s="29">
        <v>218</v>
      </c>
      <c r="P11" s="29">
        <v>5</v>
      </c>
      <c r="Q11" s="37"/>
      <c r="R11" s="38"/>
      <c r="S11" s="38"/>
      <c r="T11" s="38"/>
      <c r="U11" s="38"/>
      <c r="V11" s="38"/>
      <c r="W11" s="38"/>
      <c r="X11" s="38"/>
    </row>
    <row r="12" s="2" customFormat="1" ht="22" customHeight="1" spans="1:24">
      <c r="A12" s="27">
        <v>8</v>
      </c>
      <c r="B12" s="28">
        <v>29470</v>
      </c>
      <c r="C12" s="29">
        <v>8760</v>
      </c>
      <c r="D12" s="29">
        <v>19.84</v>
      </c>
      <c r="E12" s="29">
        <v>276.8</v>
      </c>
      <c r="F12" s="29">
        <v>19.81</v>
      </c>
      <c r="G12" s="29">
        <v>31.06</v>
      </c>
      <c r="H12" s="29">
        <v>0.201</v>
      </c>
      <c r="I12" s="29">
        <v>4.99</v>
      </c>
      <c r="J12" s="29">
        <v>0.091</v>
      </c>
      <c r="K12" s="29">
        <v>34.73</v>
      </c>
      <c r="L12" s="29">
        <v>11.45</v>
      </c>
      <c r="M12" s="29">
        <v>7.4</v>
      </c>
      <c r="N12" s="29">
        <v>7.09</v>
      </c>
      <c r="O12" s="29">
        <v>218</v>
      </c>
      <c r="P12" s="29">
        <v>6</v>
      </c>
      <c r="Q12" s="37"/>
      <c r="R12" s="38"/>
      <c r="S12" s="38"/>
      <c r="T12" s="38"/>
      <c r="U12" s="38"/>
      <c r="V12" s="38"/>
      <c r="W12" s="38"/>
      <c r="X12" s="38"/>
    </row>
    <row r="13" s="2" customFormat="1" ht="22" customHeight="1" spans="1:24">
      <c r="A13" s="27">
        <v>9</v>
      </c>
      <c r="B13" s="28">
        <v>29550</v>
      </c>
      <c r="C13" s="29">
        <v>8920</v>
      </c>
      <c r="D13" s="29">
        <v>20.32</v>
      </c>
      <c r="E13" s="29">
        <v>281.7</v>
      </c>
      <c r="F13" s="29">
        <v>19.78</v>
      </c>
      <c r="G13" s="29">
        <v>32.43</v>
      </c>
      <c r="H13" s="29">
        <v>0.253</v>
      </c>
      <c r="I13" s="29">
        <v>4.88</v>
      </c>
      <c r="J13" s="29">
        <v>0.117</v>
      </c>
      <c r="K13" s="29">
        <v>38.79</v>
      </c>
      <c r="L13" s="29">
        <v>11.41</v>
      </c>
      <c r="M13" s="29">
        <v>7.38</v>
      </c>
      <c r="N13" s="29">
        <v>7.06</v>
      </c>
      <c r="O13" s="29">
        <v>270</v>
      </c>
      <c r="P13" s="29">
        <v>5</v>
      </c>
      <c r="Q13" s="37"/>
      <c r="R13" s="38"/>
      <c r="S13" s="38"/>
      <c r="T13" s="38"/>
      <c r="U13" s="38"/>
      <c r="V13" s="38"/>
      <c r="W13" s="38"/>
      <c r="X13" s="38"/>
    </row>
    <row r="14" s="2" customFormat="1" ht="22" customHeight="1" spans="1:24">
      <c r="A14" s="27">
        <v>10</v>
      </c>
      <c r="B14" s="28">
        <v>29803</v>
      </c>
      <c r="C14" s="29">
        <v>8540</v>
      </c>
      <c r="D14" s="29">
        <v>20.68</v>
      </c>
      <c r="E14" s="29">
        <v>246.8</v>
      </c>
      <c r="F14" s="29">
        <v>18.86</v>
      </c>
      <c r="G14" s="29">
        <v>33.14</v>
      </c>
      <c r="H14" s="29">
        <v>0.335</v>
      </c>
      <c r="I14" s="29">
        <v>4.92</v>
      </c>
      <c r="J14" s="29">
        <v>0.11</v>
      </c>
      <c r="K14" s="29">
        <v>40.52</v>
      </c>
      <c r="L14" s="29">
        <v>11.55</v>
      </c>
      <c r="M14" s="29">
        <v>7.36</v>
      </c>
      <c r="N14" s="29">
        <v>7.08</v>
      </c>
      <c r="O14" s="29">
        <v>246</v>
      </c>
      <c r="P14" s="29">
        <v>6</v>
      </c>
      <c r="Q14" s="37"/>
      <c r="R14" s="38"/>
      <c r="S14" s="38"/>
      <c r="T14" s="38"/>
      <c r="U14" s="38"/>
      <c r="V14" s="38"/>
      <c r="W14" s="38"/>
      <c r="X14" s="38"/>
    </row>
    <row r="15" s="2" customFormat="1" ht="22" customHeight="1" spans="1:24">
      <c r="A15" s="27">
        <v>11</v>
      </c>
      <c r="B15" s="28">
        <v>29867</v>
      </c>
      <c r="C15" s="29">
        <v>8970</v>
      </c>
      <c r="D15" s="29">
        <v>19.04</v>
      </c>
      <c r="E15" s="29">
        <v>265.2</v>
      </c>
      <c r="F15" s="29">
        <v>20.31</v>
      </c>
      <c r="G15" s="29">
        <v>34.68</v>
      </c>
      <c r="H15" s="29">
        <v>0.446</v>
      </c>
      <c r="I15" s="29">
        <v>4.47</v>
      </c>
      <c r="J15" s="29">
        <v>0.131</v>
      </c>
      <c r="K15" s="29">
        <v>36.08</v>
      </c>
      <c r="L15" s="29">
        <v>12.15</v>
      </c>
      <c r="M15" s="29">
        <v>7.38</v>
      </c>
      <c r="N15" s="29">
        <v>7.07</v>
      </c>
      <c r="O15" s="29">
        <v>214</v>
      </c>
      <c r="P15" s="29">
        <v>6</v>
      </c>
      <c r="Q15" s="37"/>
      <c r="R15" s="38"/>
      <c r="S15" s="38"/>
      <c r="T15" s="38"/>
      <c r="U15" s="38"/>
      <c r="V15" s="38"/>
      <c r="W15" s="38"/>
      <c r="X15" s="38"/>
    </row>
    <row r="16" s="2" customFormat="1" ht="22" customHeight="1" spans="1:24">
      <c r="A16" s="27">
        <v>12</v>
      </c>
      <c r="B16" s="28">
        <v>29930</v>
      </c>
      <c r="C16" s="29">
        <v>8550</v>
      </c>
      <c r="D16" s="29"/>
      <c r="E16" s="29">
        <v>301.7</v>
      </c>
      <c r="F16" s="29">
        <v>21.14</v>
      </c>
      <c r="G16" s="29">
        <v>31.8</v>
      </c>
      <c r="H16" s="29">
        <v>0.636</v>
      </c>
      <c r="I16" s="29">
        <v>3.83</v>
      </c>
      <c r="J16" s="29">
        <v>0.107</v>
      </c>
      <c r="K16" s="29">
        <v>33.65</v>
      </c>
      <c r="L16" s="29">
        <v>12.64</v>
      </c>
      <c r="M16" s="29">
        <v>7.41</v>
      </c>
      <c r="N16" s="29">
        <v>7.05</v>
      </c>
      <c r="O16" s="29">
        <v>324</v>
      </c>
      <c r="P16" s="29">
        <v>7</v>
      </c>
      <c r="Q16" s="37"/>
      <c r="R16" s="38"/>
      <c r="S16" s="38"/>
      <c r="T16" s="38"/>
      <c r="U16" s="38"/>
      <c r="V16" s="38"/>
      <c r="W16" s="38"/>
      <c r="X16" s="38"/>
    </row>
    <row r="17" s="2" customFormat="1" ht="22" customHeight="1" spans="1:24">
      <c r="A17" s="27">
        <v>13</v>
      </c>
      <c r="B17" s="28">
        <v>30018</v>
      </c>
      <c r="C17" s="29">
        <v>9680</v>
      </c>
      <c r="D17" s="29">
        <v>20.38</v>
      </c>
      <c r="E17" s="29">
        <v>358</v>
      </c>
      <c r="F17" s="29">
        <v>19.46</v>
      </c>
      <c r="G17" s="29">
        <v>34.51</v>
      </c>
      <c r="H17" s="29">
        <v>0.476</v>
      </c>
      <c r="I17" s="29">
        <v>5.11</v>
      </c>
      <c r="J17" s="29">
        <v>0.095</v>
      </c>
      <c r="K17" s="29">
        <v>40.35</v>
      </c>
      <c r="L17" s="29">
        <v>12.88</v>
      </c>
      <c r="M17" s="29">
        <v>7.44</v>
      </c>
      <c r="N17" s="29">
        <v>6.96</v>
      </c>
      <c r="O17" s="29">
        <v>328</v>
      </c>
      <c r="P17" s="29">
        <v>6</v>
      </c>
      <c r="Q17" s="37"/>
      <c r="R17" s="38"/>
      <c r="S17" s="38"/>
      <c r="T17" s="38"/>
      <c r="U17" s="38"/>
      <c r="V17" s="38"/>
      <c r="W17" s="38"/>
      <c r="X17" s="38"/>
    </row>
    <row r="18" s="2" customFormat="1" ht="22" customHeight="1" spans="1:24">
      <c r="A18" s="27">
        <v>14</v>
      </c>
      <c r="B18" s="28">
        <v>29515</v>
      </c>
      <c r="C18" s="29">
        <v>9860</v>
      </c>
      <c r="D18" s="29">
        <v>20.98</v>
      </c>
      <c r="E18" s="29">
        <v>281.2</v>
      </c>
      <c r="F18" s="29">
        <v>20.33</v>
      </c>
      <c r="G18" s="29">
        <v>31.89</v>
      </c>
      <c r="H18" s="29">
        <v>0.478</v>
      </c>
      <c r="I18" s="29">
        <v>4.16</v>
      </c>
      <c r="J18" s="29">
        <v>0.093</v>
      </c>
      <c r="K18" s="29">
        <v>37.58</v>
      </c>
      <c r="L18" s="29">
        <v>12.42</v>
      </c>
      <c r="M18" s="29">
        <v>7.42</v>
      </c>
      <c r="N18" s="29">
        <v>6.93</v>
      </c>
      <c r="O18" s="29">
        <v>286</v>
      </c>
      <c r="P18" s="29">
        <v>6</v>
      </c>
      <c r="Q18" s="37"/>
      <c r="R18" s="38"/>
      <c r="S18" s="38"/>
      <c r="T18" s="38"/>
      <c r="U18" s="38"/>
      <c r="V18" s="38"/>
      <c r="W18" s="38"/>
      <c r="X18" s="38"/>
    </row>
    <row r="19" s="2" customFormat="1" ht="22" customHeight="1" spans="1:24">
      <c r="A19" s="27">
        <v>15</v>
      </c>
      <c r="B19" s="28">
        <v>29290</v>
      </c>
      <c r="C19" s="29">
        <v>9340</v>
      </c>
      <c r="D19" s="29">
        <v>19.52</v>
      </c>
      <c r="E19" s="29">
        <v>306.7</v>
      </c>
      <c r="F19" s="29">
        <v>18.83</v>
      </c>
      <c r="G19" s="29">
        <v>31.59</v>
      </c>
      <c r="H19" s="29">
        <v>0.274</v>
      </c>
      <c r="I19" s="29">
        <v>5.04</v>
      </c>
      <c r="J19" s="29">
        <v>0.103</v>
      </c>
      <c r="K19" s="29">
        <v>33.74</v>
      </c>
      <c r="L19" s="29">
        <v>13.02</v>
      </c>
      <c r="M19" s="29">
        <v>7.43</v>
      </c>
      <c r="N19" s="29">
        <v>7.11</v>
      </c>
      <c r="O19" s="29">
        <v>331</v>
      </c>
      <c r="P19" s="29">
        <v>4</v>
      </c>
      <c r="Q19" s="37"/>
      <c r="R19" s="38"/>
      <c r="S19" s="38"/>
      <c r="T19" s="38"/>
      <c r="U19" s="38"/>
      <c r="V19" s="38"/>
      <c r="W19" s="38"/>
      <c r="X19" s="38"/>
    </row>
    <row r="20" s="2" customFormat="1" ht="22" customHeight="1" spans="1:24">
      <c r="A20" s="27">
        <v>16</v>
      </c>
      <c r="B20" s="28">
        <v>29740</v>
      </c>
      <c r="C20" s="29">
        <v>9090</v>
      </c>
      <c r="D20" s="29"/>
      <c r="E20" s="29">
        <v>291.3</v>
      </c>
      <c r="F20" s="29">
        <v>19.91</v>
      </c>
      <c r="G20" s="29">
        <v>33.97</v>
      </c>
      <c r="H20" s="29">
        <v>0.546</v>
      </c>
      <c r="I20" s="29">
        <v>4.33</v>
      </c>
      <c r="J20" s="29">
        <v>0.082</v>
      </c>
      <c r="K20" s="29">
        <v>35.3</v>
      </c>
      <c r="L20" s="29">
        <v>9.52</v>
      </c>
      <c r="M20" s="29">
        <v>7.43</v>
      </c>
      <c r="N20" s="29">
        <v>7.08</v>
      </c>
      <c r="O20" s="29">
        <v>261</v>
      </c>
      <c r="P20" s="29">
        <v>5</v>
      </c>
      <c r="Q20" s="37"/>
      <c r="R20" s="38"/>
      <c r="S20" s="38"/>
      <c r="T20" s="38"/>
      <c r="U20" s="38"/>
      <c r="V20" s="38"/>
      <c r="W20" s="38"/>
      <c r="X20" s="38"/>
    </row>
    <row r="21" s="2" customFormat="1" ht="22" customHeight="1" spans="1:24">
      <c r="A21" s="27">
        <v>17</v>
      </c>
      <c r="B21" s="28">
        <v>30010</v>
      </c>
      <c r="C21" s="29">
        <v>9250</v>
      </c>
      <c r="D21" s="29">
        <v>19.72</v>
      </c>
      <c r="E21" s="29">
        <v>336.1</v>
      </c>
      <c r="F21" s="29">
        <v>18.86</v>
      </c>
      <c r="G21" s="29">
        <v>30.69</v>
      </c>
      <c r="H21" s="29">
        <v>0.672</v>
      </c>
      <c r="I21" s="29">
        <v>5.09</v>
      </c>
      <c r="J21" s="29">
        <v>0.095</v>
      </c>
      <c r="K21" s="29">
        <v>37.33</v>
      </c>
      <c r="L21" s="29">
        <v>9.55</v>
      </c>
      <c r="M21" s="29">
        <v>7.4</v>
      </c>
      <c r="N21" s="29">
        <v>6.96</v>
      </c>
      <c r="O21" s="29">
        <v>362</v>
      </c>
      <c r="P21" s="29">
        <v>5</v>
      </c>
      <c r="Q21" s="37"/>
      <c r="R21" s="38"/>
      <c r="S21" s="38"/>
      <c r="T21" s="38"/>
      <c r="U21" s="38"/>
      <c r="V21" s="38"/>
      <c r="W21" s="38"/>
      <c r="X21" s="38"/>
    </row>
    <row r="22" s="2" customFormat="1" ht="22" customHeight="1" spans="1:24">
      <c r="A22" s="27">
        <v>18</v>
      </c>
      <c r="B22" s="28">
        <v>29579</v>
      </c>
      <c r="C22" s="29">
        <v>9400</v>
      </c>
      <c r="D22" s="29">
        <v>19.24</v>
      </c>
      <c r="E22" s="29">
        <v>261.4</v>
      </c>
      <c r="F22" s="29">
        <v>18.98</v>
      </c>
      <c r="G22" s="29">
        <v>29.2</v>
      </c>
      <c r="H22" s="29">
        <v>0.2</v>
      </c>
      <c r="I22" s="29">
        <v>3.33</v>
      </c>
      <c r="J22" s="29">
        <v>0.1</v>
      </c>
      <c r="K22" s="29">
        <v>32.83</v>
      </c>
      <c r="L22" s="29">
        <v>11.23</v>
      </c>
      <c r="M22" s="29">
        <v>7.36</v>
      </c>
      <c r="N22" s="29">
        <v>7.06</v>
      </c>
      <c r="O22" s="29">
        <v>355</v>
      </c>
      <c r="P22" s="29">
        <v>6</v>
      </c>
      <c r="Q22" s="37"/>
      <c r="R22" s="38"/>
      <c r="S22" s="38"/>
      <c r="T22" s="38"/>
      <c r="U22" s="38"/>
      <c r="V22" s="38"/>
      <c r="W22" s="38"/>
      <c r="X22" s="38"/>
    </row>
    <row r="23" s="2" customFormat="1" ht="22" customHeight="1" spans="1:24">
      <c r="A23" s="27">
        <v>19</v>
      </c>
      <c r="B23" s="28">
        <v>29970</v>
      </c>
      <c r="C23" s="29">
        <v>10290</v>
      </c>
      <c r="D23" s="29">
        <v>20.5</v>
      </c>
      <c r="E23" s="29">
        <v>272.5</v>
      </c>
      <c r="F23" s="29">
        <v>18.18</v>
      </c>
      <c r="G23" s="29">
        <v>19.66</v>
      </c>
      <c r="H23" s="29">
        <v>0.568</v>
      </c>
      <c r="I23" s="29">
        <v>2.47</v>
      </c>
      <c r="J23" s="29">
        <v>0.088</v>
      </c>
      <c r="K23" s="29">
        <v>22.18</v>
      </c>
      <c r="L23" s="29">
        <v>8.26</v>
      </c>
      <c r="M23" s="29">
        <v>7.44</v>
      </c>
      <c r="N23" s="29">
        <v>7.06</v>
      </c>
      <c r="O23" s="29">
        <v>308</v>
      </c>
      <c r="P23" s="29">
        <v>5</v>
      </c>
      <c r="Q23" s="37"/>
      <c r="R23" s="38"/>
      <c r="S23" s="38"/>
      <c r="T23" s="38"/>
      <c r="U23" s="38"/>
      <c r="V23" s="38"/>
      <c r="W23" s="38"/>
      <c r="X23" s="38"/>
    </row>
    <row r="24" s="2" customFormat="1" ht="22" customHeight="1" spans="1:24">
      <c r="A24" s="27">
        <v>20</v>
      </c>
      <c r="B24" s="28">
        <v>30040</v>
      </c>
      <c r="C24" s="29">
        <v>8900</v>
      </c>
      <c r="D24" s="29"/>
      <c r="E24" s="29">
        <v>311.4</v>
      </c>
      <c r="F24" s="29">
        <v>18.93</v>
      </c>
      <c r="G24" s="29">
        <v>28.28</v>
      </c>
      <c r="H24" s="29">
        <v>0.295</v>
      </c>
      <c r="I24" s="29">
        <v>3.85</v>
      </c>
      <c r="J24" s="29">
        <v>0.099</v>
      </c>
      <c r="K24" s="29">
        <v>34</v>
      </c>
      <c r="L24" s="29">
        <v>6.49</v>
      </c>
      <c r="M24" s="29">
        <v>7.44</v>
      </c>
      <c r="N24" s="29">
        <v>6.94</v>
      </c>
      <c r="O24" s="29">
        <v>406</v>
      </c>
      <c r="P24" s="29">
        <v>5</v>
      </c>
      <c r="Q24" s="37"/>
      <c r="R24" s="38"/>
      <c r="S24" s="38"/>
      <c r="T24" s="38"/>
      <c r="U24" s="38"/>
      <c r="V24" s="38"/>
      <c r="W24" s="38"/>
      <c r="X24" s="38"/>
    </row>
    <row r="25" s="2" customFormat="1" ht="22" customHeight="1" spans="1:24">
      <c r="A25" s="27">
        <v>21</v>
      </c>
      <c r="B25" s="28">
        <v>29661</v>
      </c>
      <c r="C25" s="29">
        <v>9720</v>
      </c>
      <c r="D25" s="29"/>
      <c r="E25" s="29">
        <v>291.3</v>
      </c>
      <c r="F25" s="29">
        <v>18.62</v>
      </c>
      <c r="G25" s="29">
        <v>29.61</v>
      </c>
      <c r="H25" s="29">
        <v>0.461</v>
      </c>
      <c r="I25" s="29">
        <v>4.03</v>
      </c>
      <c r="J25" s="29">
        <v>0.098</v>
      </c>
      <c r="K25" s="29">
        <v>32.94</v>
      </c>
      <c r="L25" s="29">
        <v>6.4</v>
      </c>
      <c r="M25" s="29">
        <v>7.43</v>
      </c>
      <c r="N25" s="29">
        <v>6.95</v>
      </c>
      <c r="O25" s="29">
        <v>324</v>
      </c>
      <c r="P25" s="29">
        <v>5</v>
      </c>
      <c r="Q25" s="37"/>
      <c r="R25" s="38"/>
      <c r="S25" s="38"/>
      <c r="T25" s="38"/>
      <c r="U25" s="38"/>
      <c r="V25" s="38"/>
      <c r="W25" s="38"/>
      <c r="X25" s="38"/>
    </row>
    <row r="26" s="2" customFormat="1" ht="22" customHeight="1" spans="1:24">
      <c r="A26" s="27">
        <v>22</v>
      </c>
      <c r="B26" s="28">
        <v>30044</v>
      </c>
      <c r="C26" s="29">
        <v>9200</v>
      </c>
      <c r="D26" s="29">
        <v>18.9</v>
      </c>
      <c r="E26" s="29">
        <v>310.6</v>
      </c>
      <c r="F26" s="29">
        <v>18.13</v>
      </c>
      <c r="G26" s="29">
        <v>30.7</v>
      </c>
      <c r="H26" s="29">
        <v>0.241</v>
      </c>
      <c r="I26" s="29">
        <v>4.2</v>
      </c>
      <c r="J26" s="29">
        <v>0.094</v>
      </c>
      <c r="K26" s="29">
        <v>35.04</v>
      </c>
      <c r="L26" s="29">
        <v>11.76</v>
      </c>
      <c r="M26" s="29">
        <v>7.41</v>
      </c>
      <c r="N26" s="29">
        <v>7.06</v>
      </c>
      <c r="O26" s="29">
        <v>323</v>
      </c>
      <c r="P26" s="29">
        <v>6</v>
      </c>
      <c r="Q26" s="37"/>
      <c r="R26" s="38"/>
      <c r="S26" s="38"/>
      <c r="T26" s="38"/>
      <c r="U26" s="38"/>
      <c r="V26" s="38"/>
      <c r="W26" s="38"/>
      <c r="X26" s="38"/>
    </row>
    <row r="27" s="2" customFormat="1" ht="22" customHeight="1" spans="1:24">
      <c r="A27" s="27">
        <v>23</v>
      </c>
      <c r="B27" s="28">
        <v>29620</v>
      </c>
      <c r="C27" s="29">
        <v>9090</v>
      </c>
      <c r="D27" s="29">
        <v>19.84</v>
      </c>
      <c r="E27" s="29">
        <v>301.7</v>
      </c>
      <c r="F27" s="29">
        <v>19.93</v>
      </c>
      <c r="G27" s="29">
        <v>29.33</v>
      </c>
      <c r="H27" s="29">
        <v>0.262</v>
      </c>
      <c r="I27" s="29">
        <v>3.92</v>
      </c>
      <c r="J27" s="29">
        <v>0.132</v>
      </c>
      <c r="K27" s="29">
        <v>33.63</v>
      </c>
      <c r="L27" s="29">
        <v>11.34</v>
      </c>
      <c r="M27" s="29">
        <v>7.38</v>
      </c>
      <c r="N27" s="29">
        <v>7.06</v>
      </c>
      <c r="O27" s="29">
        <v>342</v>
      </c>
      <c r="P27" s="29">
        <v>5</v>
      </c>
      <c r="Q27" s="37"/>
      <c r="R27" s="38"/>
      <c r="S27" s="38"/>
      <c r="T27" s="38"/>
      <c r="U27" s="38"/>
      <c r="V27" s="38"/>
      <c r="W27" s="38"/>
      <c r="X27" s="38"/>
    </row>
    <row r="28" s="2" customFormat="1" ht="22" customHeight="1" spans="1:24">
      <c r="A28" s="27">
        <v>24</v>
      </c>
      <c r="B28" s="28">
        <v>29835</v>
      </c>
      <c r="C28" s="29">
        <v>9200</v>
      </c>
      <c r="D28" s="29">
        <v>19.42</v>
      </c>
      <c r="E28" s="29">
        <v>277.3</v>
      </c>
      <c r="F28" s="29">
        <v>18.71</v>
      </c>
      <c r="G28" s="29">
        <v>28.22</v>
      </c>
      <c r="H28" s="29">
        <v>0.357</v>
      </c>
      <c r="I28" s="29">
        <v>3.79</v>
      </c>
      <c r="J28" s="29">
        <v>0.112</v>
      </c>
      <c r="K28" s="29">
        <v>34.55</v>
      </c>
      <c r="L28" s="29">
        <v>10.34</v>
      </c>
      <c r="M28" s="29">
        <v>7.39</v>
      </c>
      <c r="N28" s="29">
        <v>7.08</v>
      </c>
      <c r="O28" s="29">
        <v>280</v>
      </c>
      <c r="P28" s="29">
        <v>4</v>
      </c>
      <c r="Q28" s="37"/>
      <c r="R28" s="38"/>
      <c r="S28" s="38"/>
      <c r="T28" s="38"/>
      <c r="U28" s="38"/>
      <c r="V28" s="38"/>
      <c r="W28" s="38"/>
      <c r="X28" s="38"/>
    </row>
    <row r="29" s="2" customFormat="1" ht="22" customHeight="1" spans="1:24">
      <c r="A29" s="27">
        <v>25</v>
      </c>
      <c r="B29" s="28">
        <v>29143</v>
      </c>
      <c r="C29" s="29">
        <v>9020</v>
      </c>
      <c r="D29" s="29">
        <v>20</v>
      </c>
      <c r="E29" s="29">
        <v>350.8</v>
      </c>
      <c r="F29" s="29">
        <v>17.79</v>
      </c>
      <c r="G29" s="29">
        <v>32.39</v>
      </c>
      <c r="H29" s="29">
        <v>0.547</v>
      </c>
      <c r="I29" s="29">
        <v>3.59</v>
      </c>
      <c r="J29" s="29">
        <v>0.132</v>
      </c>
      <c r="K29" s="29">
        <v>33.08</v>
      </c>
      <c r="L29" s="29">
        <v>10.59</v>
      </c>
      <c r="M29" s="29">
        <v>7.43</v>
      </c>
      <c r="N29" s="29">
        <v>7.11</v>
      </c>
      <c r="O29" s="29">
        <v>311</v>
      </c>
      <c r="P29" s="29">
        <v>5</v>
      </c>
      <c r="Q29" s="37"/>
      <c r="R29" s="38"/>
      <c r="S29" s="38"/>
      <c r="T29" s="38"/>
      <c r="U29" s="38"/>
      <c r="V29" s="38"/>
      <c r="W29" s="38"/>
      <c r="X29" s="38"/>
    </row>
    <row r="30" s="2" customFormat="1" ht="22" customHeight="1" spans="1:26">
      <c r="A30" s="27">
        <v>26</v>
      </c>
      <c r="B30" s="28">
        <v>29780</v>
      </c>
      <c r="C30" s="29">
        <v>9700</v>
      </c>
      <c r="D30" s="29"/>
      <c r="E30" s="29">
        <v>230.4</v>
      </c>
      <c r="F30" s="29">
        <v>21.74</v>
      </c>
      <c r="G30" s="29">
        <v>30.37</v>
      </c>
      <c r="H30" s="29">
        <v>0.501</v>
      </c>
      <c r="I30" s="29">
        <v>3.31</v>
      </c>
      <c r="J30" s="29">
        <v>0.132</v>
      </c>
      <c r="K30" s="29">
        <v>31.89</v>
      </c>
      <c r="L30" s="29">
        <v>9.72</v>
      </c>
      <c r="M30" s="29">
        <v>7.38</v>
      </c>
      <c r="N30" s="29">
        <v>7.07</v>
      </c>
      <c r="O30" s="29">
        <v>441</v>
      </c>
      <c r="P30" s="29">
        <v>7</v>
      </c>
      <c r="Q30" s="37"/>
      <c r="R30" s="38"/>
      <c r="S30" s="38"/>
      <c r="T30" s="38"/>
      <c r="U30" s="38"/>
      <c r="V30" s="38"/>
      <c r="W30" s="38"/>
      <c r="X30" s="38"/>
      <c r="Y30" s="45"/>
      <c r="Z30" s="45"/>
    </row>
    <row r="31" s="2" customFormat="1" ht="22" customHeight="1" spans="1:26">
      <c r="A31" s="27">
        <v>27</v>
      </c>
      <c r="B31" s="28">
        <v>29398</v>
      </c>
      <c r="C31" s="29">
        <v>9660</v>
      </c>
      <c r="D31" s="29">
        <v>20.32</v>
      </c>
      <c r="E31" s="29">
        <v>246.7</v>
      </c>
      <c r="F31" s="29">
        <v>20.31</v>
      </c>
      <c r="G31" s="29">
        <v>30.15</v>
      </c>
      <c r="H31" s="29">
        <v>0.366</v>
      </c>
      <c r="I31" s="29">
        <v>3.79</v>
      </c>
      <c r="J31" s="29">
        <v>0.121</v>
      </c>
      <c r="K31" s="29">
        <v>32.38</v>
      </c>
      <c r="L31" s="29">
        <v>9.68</v>
      </c>
      <c r="M31" s="29">
        <v>7.41</v>
      </c>
      <c r="N31" s="29">
        <v>7.1</v>
      </c>
      <c r="O31" s="29">
        <v>401</v>
      </c>
      <c r="P31" s="29">
        <v>4</v>
      </c>
      <c r="Q31" s="37"/>
      <c r="R31" s="38"/>
      <c r="S31" s="38"/>
      <c r="T31" s="38"/>
      <c r="U31" s="38"/>
      <c r="V31" s="38"/>
      <c r="W31" s="38"/>
      <c r="X31" s="38"/>
      <c r="Y31" s="46"/>
      <c r="Z31" s="45"/>
    </row>
    <row r="32" s="2" customFormat="1" ht="22" customHeight="1" spans="1:26">
      <c r="A32" s="27">
        <v>28</v>
      </c>
      <c r="B32" s="28">
        <v>29688</v>
      </c>
      <c r="C32" s="29">
        <v>9560</v>
      </c>
      <c r="D32" s="29"/>
      <c r="E32" s="29">
        <v>379.7</v>
      </c>
      <c r="F32" s="29">
        <v>21.03</v>
      </c>
      <c r="G32" s="29">
        <v>30.03</v>
      </c>
      <c r="H32" s="29">
        <v>0.268</v>
      </c>
      <c r="I32" s="29">
        <v>4.57</v>
      </c>
      <c r="J32" s="29">
        <v>0.113</v>
      </c>
      <c r="K32" s="29">
        <v>36.14</v>
      </c>
      <c r="L32" s="29">
        <v>9.31</v>
      </c>
      <c r="M32" s="29">
        <v>7.4</v>
      </c>
      <c r="N32" s="29">
        <v>7.06</v>
      </c>
      <c r="O32" s="29">
        <v>379</v>
      </c>
      <c r="P32" s="29">
        <v>4</v>
      </c>
      <c r="Q32" s="37"/>
      <c r="R32" s="38"/>
      <c r="S32" s="38"/>
      <c r="T32" s="38"/>
      <c r="U32" s="38"/>
      <c r="V32" s="38"/>
      <c r="W32" s="38"/>
      <c r="X32" s="38"/>
      <c r="Y32" s="46"/>
      <c r="Z32" s="45"/>
    </row>
    <row r="33" s="2" customFormat="1" ht="22" customHeight="1" spans="1:26">
      <c r="A33" s="27">
        <v>29</v>
      </c>
      <c r="B33" s="28">
        <v>29040</v>
      </c>
      <c r="C33" s="29">
        <v>10170</v>
      </c>
      <c r="D33" s="29"/>
      <c r="E33" s="29">
        <v>368.1</v>
      </c>
      <c r="F33" s="29">
        <v>18.83</v>
      </c>
      <c r="G33" s="29">
        <v>31.03</v>
      </c>
      <c r="H33" s="29">
        <v>0.364</v>
      </c>
      <c r="I33" s="29">
        <v>3.59</v>
      </c>
      <c r="J33" s="29">
        <v>0.09</v>
      </c>
      <c r="K33" s="29">
        <v>32.71</v>
      </c>
      <c r="L33" s="29">
        <v>9.84</v>
      </c>
      <c r="M33" s="29">
        <v>7.46</v>
      </c>
      <c r="N33" s="29">
        <v>7.09</v>
      </c>
      <c r="O33" s="29">
        <v>411</v>
      </c>
      <c r="P33" s="29">
        <v>5</v>
      </c>
      <c r="Q33" s="37"/>
      <c r="R33" s="38"/>
      <c r="S33" s="38"/>
      <c r="T33" s="38"/>
      <c r="U33" s="38"/>
      <c r="V33" s="38"/>
      <c r="W33" s="38"/>
      <c r="X33" s="38"/>
      <c r="Y33" s="46"/>
      <c r="Z33" s="45"/>
    </row>
    <row r="34" s="2" customFormat="1" ht="22" customHeight="1" spans="1:26">
      <c r="A34" s="27">
        <v>30</v>
      </c>
      <c r="B34" s="28">
        <v>28250</v>
      </c>
      <c r="C34" s="29">
        <v>9830</v>
      </c>
      <c r="D34" s="29">
        <v>19.8</v>
      </c>
      <c r="E34" s="29">
        <v>401.3</v>
      </c>
      <c r="F34" s="29">
        <v>21.46</v>
      </c>
      <c r="G34" s="29">
        <v>23.85</v>
      </c>
      <c r="H34" s="29">
        <v>0.328</v>
      </c>
      <c r="I34" s="29">
        <v>4.3</v>
      </c>
      <c r="J34" s="29">
        <v>0.119</v>
      </c>
      <c r="K34" s="29">
        <v>32.55</v>
      </c>
      <c r="L34" s="29">
        <v>11.03</v>
      </c>
      <c r="M34" s="29">
        <v>7.41</v>
      </c>
      <c r="N34" s="29">
        <v>7.11</v>
      </c>
      <c r="O34" s="29">
        <v>443</v>
      </c>
      <c r="P34" s="29">
        <v>5</v>
      </c>
      <c r="Q34" s="37"/>
      <c r="R34" s="38"/>
      <c r="S34" s="38"/>
      <c r="T34" s="38"/>
      <c r="U34" s="38"/>
      <c r="V34" s="38"/>
      <c r="W34" s="38"/>
      <c r="X34" s="38"/>
      <c r="Y34" s="46"/>
      <c r="Z34" s="45"/>
    </row>
    <row r="35" s="2" customFormat="1" ht="22" customHeight="1" spans="1:24">
      <c r="A35" s="27" t="s">
        <v>21</v>
      </c>
      <c r="B35" s="12">
        <f>SUM(B5:B34)</f>
        <v>886799</v>
      </c>
      <c r="C35" s="43">
        <f>SUM(C5:C34)</f>
        <v>275170</v>
      </c>
      <c r="D35" s="13">
        <f>SUM(D5:D34)</f>
        <v>401.06</v>
      </c>
      <c r="E35" s="14">
        <f>AVERAGE(E5:E34)</f>
        <v>297.46</v>
      </c>
      <c r="F35" s="14">
        <f t="shared" ref="F35:X35" si="0">AVERAGE(F5:F34)</f>
        <v>19.876</v>
      </c>
      <c r="G35" s="14">
        <f t="shared" si="0"/>
        <v>29.426</v>
      </c>
      <c r="H35" s="14">
        <f t="shared" si="0"/>
        <v>0.358666666666667</v>
      </c>
      <c r="I35" s="14">
        <f t="shared" si="0"/>
        <v>4.23666666666667</v>
      </c>
      <c r="J35" s="14">
        <f t="shared" si="0"/>
        <v>0.110666666666667</v>
      </c>
      <c r="K35" s="14">
        <f t="shared" si="0"/>
        <v>34.2063333333333</v>
      </c>
      <c r="L35" s="14">
        <f t="shared" si="0"/>
        <v>10.4643333333333</v>
      </c>
      <c r="M35" s="14">
        <f t="shared" si="0"/>
        <v>7.40733333333333</v>
      </c>
      <c r="N35" s="14">
        <f t="shared" si="0"/>
        <v>7.057</v>
      </c>
      <c r="O35" s="14">
        <f t="shared" si="0"/>
        <v>313.2</v>
      </c>
      <c r="P35" s="14">
        <f t="shared" si="0"/>
        <v>5.33333333333333</v>
      </c>
      <c r="Q35" s="14"/>
      <c r="R35" s="14"/>
      <c r="S35" s="38" t="e">
        <f t="shared" si="0"/>
        <v>#DIV/0!</v>
      </c>
      <c r="T35" s="38" t="e">
        <f t="shared" si="0"/>
        <v>#DIV/0!</v>
      </c>
      <c r="U35" s="38" t="e">
        <f t="shared" si="0"/>
        <v>#DIV/0!</v>
      </c>
      <c r="V35" s="38"/>
      <c r="W35" s="38" t="e">
        <f t="shared" si="0"/>
        <v>#DIV/0!</v>
      </c>
      <c r="X35" s="38" t="e">
        <f t="shared" si="0"/>
        <v>#DIV/0!</v>
      </c>
    </row>
    <row r="36" s="3" customFormat="1" ht="22" customHeight="1" spans="3:22">
      <c r="C36" s="44" t="s">
        <v>22</v>
      </c>
      <c r="D36" s="34"/>
      <c r="G36" s="35"/>
      <c r="H36" s="35"/>
      <c r="I36" s="35"/>
      <c r="L36" s="36" t="s">
        <v>23</v>
      </c>
      <c r="M36" s="36"/>
      <c r="U36" s="34" t="s">
        <v>24</v>
      </c>
      <c r="V36" s="34"/>
    </row>
  </sheetData>
  <mergeCells count="15">
    <mergeCell ref="A1:X1"/>
    <mergeCell ref="E2:R2"/>
    <mergeCell ref="S2:X2"/>
    <mergeCell ref="E3:F3"/>
    <mergeCell ref="G3:H3"/>
    <mergeCell ref="I3:J3"/>
    <mergeCell ref="K3:L3"/>
    <mergeCell ref="M3:N3"/>
    <mergeCell ref="O3:P3"/>
    <mergeCell ref="Q3:R3"/>
    <mergeCell ref="L36:M36"/>
    <mergeCell ref="A2:A4"/>
    <mergeCell ref="B2:B4"/>
    <mergeCell ref="C2:C4"/>
    <mergeCell ref="D2:D4"/>
  </mergeCells>
  <pageMargins left="0.196527777777778" right="0.196527777777778" top="0.196527777777778" bottom="0.196527777777778" header="0.313888888888889" footer="0.313888888888889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年报</vt:lpstr>
      <vt:lpstr>污染物实际排放量计算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2018-01-09T04:01:00Z</dcterms:created>
  <cp:lastPrinted>2019-01-14T02:00:00Z</cp:lastPrinted>
  <dcterms:modified xsi:type="dcterms:W3CDTF">2024-01-02T03:14:36Z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11</vt:lpwstr>
  </property>
  <property fmtid="{D5CDD505-2E9C-101B-9397-08002B2CF9AE}" pid="4" name="ICV">
    <vt:lpwstr>965AD1C7B6894E7DAE324ED3E7289201</vt:lpwstr>
  </property>
</Properties>
</file>